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775" activeTab="1"/>
  </bookViews>
  <sheets>
    <sheet name="統計処理用シート" sheetId="1" r:id="rId1"/>
    <sheet name="作万理さん" sheetId="2" r:id="rId2"/>
  </sheets>
  <definedNames>
    <definedName name="_Key1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あ" hidden="1">#REF!</definedName>
    <definedName name="ハイリスク分娩管理施設1">'作万理さん'!$I$7</definedName>
    <definedName name="救急科1">'作万理さん'!$I$19</definedName>
    <definedName name="産科産婦人科1">'作万理さん'!$I$15</definedName>
    <definedName name="産科産婦人科標榜施設1">'作万理さん'!$I$5</definedName>
    <definedName name="産婦人科1">'作万理さん'!$I$18</definedName>
    <definedName name="周産期母子医療センター1">'作万理さん'!$I$6</definedName>
    <definedName name="小児科小児外科1">'作万理さん'!$I$14</definedName>
    <definedName name="小児科小児外科専1">'作万理さん'!$I$17</definedName>
    <definedName name="小児科標榜施設1">'作万理さん'!$I$4</definedName>
    <definedName name="小児病棟を有する病院1">'作万理さん'!$I$9</definedName>
    <definedName name="新生児周産期1">'作万理さん'!$I$16</definedName>
    <definedName name="新生児特定集中治療室1">'作万理さん'!$I$8</definedName>
    <definedName name="人口情報1列1">'作万理さん'!$A$24</definedName>
    <definedName name="人口情報1列2">'作万理さん'!$A$25</definedName>
    <definedName name="人口情報エリア1">'作万理さん'!$D$24:$I$24</definedName>
    <definedName name="人口密度2010年度0To14歳1">'作万理さん'!$I$12</definedName>
    <definedName name="人口密度2010年度0歳1">'作万理さん'!$I$10</definedName>
    <definedName name="人口密度2010年度1To4歳1">'作万理さん'!$I$11</definedName>
    <definedName name="対象行1">'作万理さん'!$A$23</definedName>
    <definedName name="特定情報エリア1">'作万理さん'!$I$3:$J$19</definedName>
    <definedName name="病院勤務医1">'作万理さん'!$I$13</definedName>
    <definedName name="病院数1">'作万理さん'!$I$3</definedName>
  </definedNames>
  <calcPr fullCalcOnLoad="1"/>
</workbook>
</file>

<file path=xl/sharedStrings.xml><?xml version="1.0" encoding="utf-8"?>
<sst xmlns="http://schemas.openxmlformats.org/spreadsheetml/2006/main" count="2175" uniqueCount="1534">
  <si>
    <t>2010年　　（15歳-49歳）女性人口</t>
  </si>
  <si>
    <t>2015年　　（15歳-49歳）女性人口</t>
  </si>
  <si>
    <t>2020年　　（15歳-49歳）女性人口</t>
  </si>
  <si>
    <t>2025年　　（15歳-49歳）女性人口</t>
  </si>
  <si>
    <t>2030年　　（15歳-49歳）女性人口</t>
  </si>
  <si>
    <t>2035年　　（15歳-49歳）女性人口</t>
  </si>
  <si>
    <t>ハイリスク分娩管理施設</t>
  </si>
  <si>
    <t>新生児特定集中治療室(ＮＩＣＵ)</t>
  </si>
  <si>
    <t>人口密度2010年度　0歳</t>
  </si>
  <si>
    <t>人口密度2010年度　1～4歳</t>
  </si>
  <si>
    <t>人口密度2010年度　0～14歳</t>
  </si>
  <si>
    <r>
      <t>小児科・小児外科</t>
    </r>
    <r>
      <rPr>
        <sz val="9"/>
        <color indexed="9"/>
        <rFont val="ＭＳ Ｐゴシック"/>
        <family val="3"/>
      </rPr>
      <t>専</t>
    </r>
  </si>
  <si>
    <t>周産期　（新生児）</t>
  </si>
  <si>
    <t>産婦人科</t>
  </si>
  <si>
    <t>救急科</t>
  </si>
  <si>
    <t>2010年　　（0歳）</t>
  </si>
  <si>
    <t>2010年　　（1歳-4歳）</t>
  </si>
  <si>
    <t>2010年　　（0歳-14歳）年少人口</t>
  </si>
  <si>
    <t>小児科標榜施設</t>
  </si>
  <si>
    <t>産科・産婦人科標榜施設</t>
  </si>
  <si>
    <t>ハイリスク分娩管理施設</t>
  </si>
  <si>
    <t>新生児特定集中治療室（NICU)</t>
  </si>
  <si>
    <t>小児病棟を有する病院</t>
  </si>
  <si>
    <t>人口密度2010年度　0歳</t>
  </si>
  <si>
    <t>人口密度2010年度　1～4歳</t>
  </si>
  <si>
    <t>人口密度2010年度　0～14歳</t>
  </si>
  <si>
    <t>病院勤務医(人)</t>
  </si>
  <si>
    <t>診療科医師数（人）　小児科・小児外科</t>
  </si>
  <si>
    <t>各科専門医数（人）　周産期（新生児）</t>
  </si>
  <si>
    <t>各科専門医数（人）　小児科・小児外科</t>
  </si>
  <si>
    <t>各科専門医数（人）　産婦人科</t>
  </si>
  <si>
    <t>各科専門医数（人）　救急科</t>
  </si>
  <si>
    <t>0～14歳</t>
  </si>
  <si>
    <t>2015年　　（0歳）</t>
  </si>
  <si>
    <t>2020年　　（0歳）</t>
  </si>
  <si>
    <t>2025年　　（0歳）</t>
  </si>
  <si>
    <t>2030年　　（0歳）</t>
  </si>
  <si>
    <t>2035年　　（0歳）</t>
  </si>
  <si>
    <t>2015年　　（1歳-4歳）</t>
  </si>
  <si>
    <t>2020年　　（1歳-4歳）</t>
  </si>
  <si>
    <t>2025年　　（1歳-4歳）</t>
  </si>
  <si>
    <t>2030年　　（1歳-4歳）</t>
  </si>
  <si>
    <t>2035年　　（1歳-4歳）</t>
  </si>
  <si>
    <t>2015年　　（0歳-14歳）年少人口</t>
  </si>
  <si>
    <t>2020年　　（0歳-14歳）年少人口</t>
  </si>
  <si>
    <t>2025年　　（0歳-14歳）年少人口</t>
  </si>
  <si>
    <t>2030年　　（0歳-14歳）年少人口</t>
  </si>
  <si>
    <t>2035年　　（0歳-14歳）年少人口</t>
  </si>
  <si>
    <t>診療科医師数（人）　産科・産婦人科</t>
  </si>
  <si>
    <t>小松島（徳島）</t>
  </si>
  <si>
    <t>美波（徳島）</t>
  </si>
  <si>
    <t>美馬（徳島）</t>
  </si>
  <si>
    <t>三好（徳島）</t>
  </si>
  <si>
    <t>香川県</t>
  </si>
  <si>
    <t>さぬき（香川）</t>
  </si>
  <si>
    <t>香川県</t>
  </si>
  <si>
    <t>小豆（香川）</t>
  </si>
  <si>
    <t>高松（香川）</t>
  </si>
  <si>
    <t>丸亀（香川）</t>
  </si>
  <si>
    <t>観音寺（香川）</t>
  </si>
  <si>
    <t>愛媛県</t>
  </si>
  <si>
    <t>四国中央（愛媛）</t>
  </si>
  <si>
    <t>愛媛県</t>
  </si>
  <si>
    <t>新居浜（愛媛）</t>
  </si>
  <si>
    <t>今治（愛媛）</t>
  </si>
  <si>
    <t>松山（愛媛）</t>
  </si>
  <si>
    <t>八幡浜（愛媛）</t>
  </si>
  <si>
    <t>宇和島（愛媛）</t>
  </si>
  <si>
    <t>高知県</t>
  </si>
  <si>
    <t>室戸(高知）</t>
  </si>
  <si>
    <t>高知県</t>
  </si>
  <si>
    <t>高知(高知）</t>
  </si>
  <si>
    <t>須崎(高知）</t>
  </si>
  <si>
    <t>土佐清水(高知）</t>
  </si>
  <si>
    <t>福岡県</t>
  </si>
  <si>
    <t>九州・沖縄</t>
  </si>
  <si>
    <t>福岡（福岡）</t>
  </si>
  <si>
    <t>福岡県</t>
  </si>
  <si>
    <t>九州・沖縄</t>
  </si>
  <si>
    <t>古賀（福岡）</t>
  </si>
  <si>
    <t>宗像（福岡）</t>
  </si>
  <si>
    <t>筑紫野（福岡）</t>
  </si>
  <si>
    <t>朝倉（福岡）</t>
  </si>
  <si>
    <t>久留米（福岡）</t>
  </si>
  <si>
    <t>八女（福岡）</t>
  </si>
  <si>
    <t>柳川（福岡）</t>
  </si>
  <si>
    <t>飯塚（福岡）</t>
  </si>
  <si>
    <t>直方（福岡）</t>
  </si>
  <si>
    <t>田川（福岡）</t>
  </si>
  <si>
    <t>北九州（福岡）</t>
  </si>
  <si>
    <t>行橋（福岡）</t>
  </si>
  <si>
    <t>佐賀県</t>
  </si>
  <si>
    <t>佐賀（佐賀）</t>
  </si>
  <si>
    <t>佐賀県</t>
  </si>
  <si>
    <t>鳥栖（佐賀）</t>
  </si>
  <si>
    <t>唐津（佐賀）</t>
  </si>
  <si>
    <t>伊万里（佐賀）</t>
  </si>
  <si>
    <t>武雄（佐賀）</t>
  </si>
  <si>
    <t>長崎県</t>
  </si>
  <si>
    <t>長崎(長崎）</t>
  </si>
  <si>
    <t>長崎県</t>
  </si>
  <si>
    <t>佐世保(長崎）</t>
  </si>
  <si>
    <t>諌早(長崎）</t>
  </si>
  <si>
    <t>島原(長崎）</t>
  </si>
  <si>
    <t>平戸(長崎）</t>
  </si>
  <si>
    <t>五島(長崎）</t>
  </si>
  <si>
    <t>上五島(長崎）</t>
  </si>
  <si>
    <t>壱岐(長崎）</t>
  </si>
  <si>
    <t>対馬(長崎）</t>
  </si>
  <si>
    <t>熊本県</t>
  </si>
  <si>
    <t>熊本(熊本）</t>
  </si>
  <si>
    <t>宇土(熊本）</t>
  </si>
  <si>
    <t>玉名(熊本）</t>
  </si>
  <si>
    <t>山鹿(熊本）</t>
  </si>
  <si>
    <t>菊池(熊本）</t>
  </si>
  <si>
    <t>阿蘇(熊本）</t>
  </si>
  <si>
    <t>御船(熊本）</t>
  </si>
  <si>
    <t>八代(熊本）</t>
  </si>
  <si>
    <t>水俣(熊本）</t>
  </si>
  <si>
    <t>人吉(熊本）</t>
  </si>
  <si>
    <t>天草(熊本）</t>
  </si>
  <si>
    <t>大分県</t>
  </si>
  <si>
    <t>別府（大分）</t>
  </si>
  <si>
    <t>大分（大分）</t>
  </si>
  <si>
    <t>佐伯（大分）</t>
  </si>
  <si>
    <t>竹田（大分）</t>
  </si>
  <si>
    <t>日田（大分）</t>
  </si>
  <si>
    <t>中津（大分）</t>
  </si>
  <si>
    <t>宮崎県</t>
  </si>
  <si>
    <t>宮崎（宮崎）</t>
  </si>
  <si>
    <t>都城（宮崎）</t>
  </si>
  <si>
    <t>延岡（宮崎）</t>
  </si>
  <si>
    <t>日南（宮崎）</t>
  </si>
  <si>
    <t>小林（宮崎）</t>
  </si>
  <si>
    <t>西都（宮崎）</t>
  </si>
  <si>
    <t>日向（宮崎）</t>
  </si>
  <si>
    <t>鹿児島県</t>
  </si>
  <si>
    <t>鹿児島（鹿児島）</t>
  </si>
  <si>
    <t>枕崎（鹿児島）</t>
  </si>
  <si>
    <t>薩摩川内（鹿児島）</t>
  </si>
  <si>
    <t>出水（鹿児島）</t>
  </si>
  <si>
    <t>霧島（鹿児島）</t>
  </si>
  <si>
    <t>曽於（鹿児島）</t>
  </si>
  <si>
    <t>鹿屋（鹿児島）</t>
  </si>
  <si>
    <t>西之表（鹿児島）</t>
  </si>
  <si>
    <t>奄美（鹿児島）</t>
  </si>
  <si>
    <t>沖縄県</t>
  </si>
  <si>
    <t>名護（沖縄）</t>
  </si>
  <si>
    <t>宜野湾（沖縄）</t>
  </si>
  <si>
    <t>那覇（沖縄）</t>
  </si>
  <si>
    <t>宮古島（沖縄）</t>
  </si>
  <si>
    <t>石垣（沖縄）</t>
  </si>
  <si>
    <t>函館市、北斗市及び周辺部</t>
  </si>
  <si>
    <t>江差町、上ノ国町及び周辺部</t>
  </si>
  <si>
    <t>八雲町、長万部町及び周辺部</t>
  </si>
  <si>
    <t>札幌市、江別市及び周辺部</t>
  </si>
  <si>
    <t>小樽市及び周辺部</t>
  </si>
  <si>
    <t>夕張市、岩見沢市及び周辺部</t>
  </si>
  <si>
    <t>芦別市、赤平市及び周辺部</t>
  </si>
  <si>
    <t>深川市及び周辺部</t>
  </si>
  <si>
    <t>室蘭市、登別市及び周辺部</t>
  </si>
  <si>
    <t>苫小牧市及び周辺部</t>
  </si>
  <si>
    <t>日高町及び周辺部</t>
  </si>
  <si>
    <t>旭川市及び周辺部</t>
  </si>
  <si>
    <t>士別市、名寄市及び周辺部</t>
  </si>
  <si>
    <t>富良野市及び周辺部</t>
  </si>
  <si>
    <t>留萌市及び周辺部</t>
  </si>
  <si>
    <t>稚内市及び周辺部</t>
  </si>
  <si>
    <t>北見市、網走市及び周辺部</t>
  </si>
  <si>
    <t>紋別市及び周辺部</t>
  </si>
  <si>
    <t>帯広市及び周辺部</t>
  </si>
  <si>
    <t>釧路市及び周辺部</t>
  </si>
  <si>
    <t>根室市及び周辺部</t>
  </si>
  <si>
    <t>弘前市、黒石市及び周辺部</t>
  </si>
  <si>
    <t>八戸市及び周辺部</t>
  </si>
  <si>
    <t>青森市及び周辺部</t>
  </si>
  <si>
    <t>五所川原市、つがる市及び周辺部</t>
  </si>
  <si>
    <t>十和田市、三沢市及び周辺部</t>
  </si>
  <si>
    <t>むつ市及び周辺部</t>
  </si>
  <si>
    <t>盛岡市、八幡平市及び周辺部</t>
  </si>
  <si>
    <t>花巻市、北上市及び周辺部</t>
  </si>
  <si>
    <t>奥州市、金ヶ崎町</t>
  </si>
  <si>
    <t>一関市及び周辺部</t>
  </si>
  <si>
    <t>大船渡市、陸前高田市、住田町</t>
  </si>
  <si>
    <t>釜石市、大槌町</t>
  </si>
  <si>
    <t>宮古市及び周辺部</t>
  </si>
  <si>
    <t>久慈市及び周辺部</t>
  </si>
  <si>
    <t>二戸市及び周辺部</t>
  </si>
  <si>
    <t>白石市、角田市及び周辺部</t>
  </si>
  <si>
    <t>仙台市、塩竈市及び周辺部</t>
  </si>
  <si>
    <t>大崎市及び周辺部</t>
  </si>
  <si>
    <t>石巻市、東松島市及び周辺部</t>
  </si>
  <si>
    <t>気仙沼市及び周辺部</t>
  </si>
  <si>
    <t>大館市、鹿角市、小坂町</t>
  </si>
  <si>
    <t>北秋田市、上小阿仁村</t>
  </si>
  <si>
    <t>能代市及び周辺部</t>
  </si>
  <si>
    <t>秋田市、男鹿市及び周辺部</t>
  </si>
  <si>
    <t>由利本荘市、にかほ市</t>
  </si>
  <si>
    <t>大仙市、仙北市、美郷町</t>
  </si>
  <si>
    <t>湯沢市、羽後町、東成瀬村</t>
  </si>
  <si>
    <t>山形市、寒河江市及び周辺部</t>
  </si>
  <si>
    <t>新庄市及び周辺部</t>
  </si>
  <si>
    <t>米沢市、長井市及び周辺部</t>
  </si>
  <si>
    <t>鶴岡市、酒田市及び周辺部</t>
  </si>
  <si>
    <t>福島市、二本松市及び周辺部</t>
  </si>
  <si>
    <t>郡山市、須賀川市及び周辺部</t>
  </si>
  <si>
    <t>白河市及び周辺部</t>
  </si>
  <si>
    <t>会津若松市、喜多方市及び周辺部</t>
  </si>
  <si>
    <t>下郷町及び周辺部</t>
  </si>
  <si>
    <t>相馬市、南相馬市及び周辺部</t>
  </si>
  <si>
    <t>水戸市、笠間市及び周辺部</t>
  </si>
  <si>
    <t>日立市、高萩市、北茨城市</t>
  </si>
  <si>
    <t>常陸太田市及び周辺部</t>
  </si>
  <si>
    <t>鹿嶋市、潮来市及び周辺部</t>
  </si>
  <si>
    <t>土浦市、石岡市、かすみがうら市</t>
  </si>
  <si>
    <t>つくば市、常総市、つくばみらい市</t>
  </si>
  <si>
    <t>龍ヶ崎市、取手市及び周辺部</t>
  </si>
  <si>
    <t>結城市、筑西市及び周辺部</t>
  </si>
  <si>
    <t>坂東市、古河市及び周辺部</t>
  </si>
  <si>
    <t>大田原市、矢板市及び周辺部</t>
  </si>
  <si>
    <t>鹿沼市、日光市、西方町</t>
  </si>
  <si>
    <t>宇都宮市、真岡市及び周辺部</t>
  </si>
  <si>
    <t>栃木市、小山市及び周辺部</t>
  </si>
  <si>
    <t>足利市、佐野市</t>
  </si>
  <si>
    <t>前橋市、富士見村</t>
  </si>
  <si>
    <t>高崎市、安中市</t>
  </si>
  <si>
    <t>渋川市、榛東村、吉岡町</t>
  </si>
  <si>
    <t>藤岡市、吉井町、上野村、神流町</t>
  </si>
  <si>
    <t>富岡市、下仁田町、南牧村、甘楽町</t>
  </si>
  <si>
    <t>中之条町、長野原町及び周辺部</t>
  </si>
  <si>
    <t>沼田市及び周辺部</t>
  </si>
  <si>
    <t>伊勢崎市、玉村町</t>
  </si>
  <si>
    <t>桐生市、みどり市</t>
  </si>
  <si>
    <t>太田市、館林市及び周辺部</t>
  </si>
  <si>
    <t>川口市、蕨市及び周辺部</t>
  </si>
  <si>
    <t>和光市、富士見市及び周辺部</t>
  </si>
  <si>
    <t>春日部市、草加市及び周辺部</t>
  </si>
  <si>
    <t>さいたま市</t>
  </si>
  <si>
    <t>上尾市、鴻巣市及び周辺部</t>
  </si>
  <si>
    <t>川越市、東松山市及び周辺部</t>
  </si>
  <si>
    <t>所沢市、飯能市及び周辺部</t>
  </si>
  <si>
    <t>行田市、可須市及び周辺部</t>
  </si>
  <si>
    <t>熊谷市、本庄市及び周辺部</t>
  </si>
  <si>
    <t>秩父市及び周辺部</t>
  </si>
  <si>
    <t>千葉市</t>
  </si>
  <si>
    <t>市川市、船橋市及び周辺部</t>
  </si>
  <si>
    <t>松戸市、柏市及び周辺部</t>
  </si>
  <si>
    <t>成田市及び周辺部</t>
  </si>
  <si>
    <t>銚子市、旭市及び周辺部</t>
  </si>
  <si>
    <t>茂原市、東金市及び周辺部</t>
  </si>
  <si>
    <t>館山市、鴨川市及び周辺部</t>
  </si>
  <si>
    <t>木更津市、君津市及び周辺部</t>
  </si>
  <si>
    <t>千代田区、中央区、港区など</t>
  </si>
  <si>
    <t>品川区、大田区</t>
  </si>
  <si>
    <t>目黒区、世田谷区、渋谷区</t>
  </si>
  <si>
    <t>新宿区、中野区、杉並区</t>
  </si>
  <si>
    <t>豊島区、北区、板橋区、練馬区</t>
  </si>
  <si>
    <t>荒川区、足立区、葛飾区</t>
  </si>
  <si>
    <t>墨田区、江東区、江戸川区</t>
  </si>
  <si>
    <t>青梅市、福生市及び周辺部</t>
  </si>
  <si>
    <t>八王子市、町田市及び周辺部</t>
  </si>
  <si>
    <t>立川市、昭島市及び周辺部</t>
  </si>
  <si>
    <t>武蔵野市、三鷹市及び周辺部</t>
  </si>
  <si>
    <t>小平市、東村山市及び周辺部</t>
  </si>
  <si>
    <t>大島町及び周辺部</t>
  </si>
  <si>
    <t>横浜市（鶴見区、神奈川区など）</t>
  </si>
  <si>
    <t>横浜市（西区、保土ヶ谷区など）</t>
  </si>
  <si>
    <t>横浜市（中区、南区、磯子区など）</t>
  </si>
  <si>
    <t>川崎市（高津区、宮前区など）</t>
  </si>
  <si>
    <t>川崎市（川崎区、幸区など）</t>
  </si>
  <si>
    <t>横須賀市、鎌倉市及び周辺部</t>
  </si>
  <si>
    <t>藤沢市、茅ヶ崎市、寒川町</t>
  </si>
  <si>
    <t>平塚市、秦野市及び周辺部</t>
  </si>
  <si>
    <t>厚木市、大和市及び周辺部</t>
  </si>
  <si>
    <t>相模原市</t>
  </si>
  <si>
    <t>小田原市、南足柄市及び周辺部</t>
  </si>
  <si>
    <t>村上市、新発田市及び周辺部</t>
  </si>
  <si>
    <t>新潟市、阿賀野市及び周辺部</t>
  </si>
  <si>
    <t>三条市、加茂市及び周辺部</t>
  </si>
  <si>
    <t>長岡市、柏崎市及び周辺部</t>
  </si>
  <si>
    <t>小千谷市、魚沼市及び周辺部</t>
  </si>
  <si>
    <t>上越市、妙高市、糸魚川市</t>
  </si>
  <si>
    <t>魚津市、黒部市及び周辺部</t>
  </si>
  <si>
    <t>富山市、滑川市及び周辺部</t>
  </si>
  <si>
    <t>高岡市、氷見市、射水市</t>
  </si>
  <si>
    <t>砺波市、小矢部市、南砺市</t>
  </si>
  <si>
    <t>小松市、加賀市、能美市、川北町</t>
  </si>
  <si>
    <t>金沢市、白山市及び周辺部</t>
  </si>
  <si>
    <t>七尾市、羽咋市及び周辺部</t>
  </si>
  <si>
    <t>輪島市、珠洲市及び周辺部</t>
  </si>
  <si>
    <t>福井市、あわら市及び周辺部</t>
  </si>
  <si>
    <t>大野市、勝山市</t>
  </si>
  <si>
    <t>鯖江市、越前市及び周辺部</t>
  </si>
  <si>
    <t>敦賀市、小浜市及び周辺部</t>
  </si>
  <si>
    <t>甲府市、韮崎市及び周辺部</t>
  </si>
  <si>
    <t>山梨市、笛吹市、甲州市</t>
  </si>
  <si>
    <t>市川三郷町、増穂町及び周辺部</t>
  </si>
  <si>
    <t>富士吉田市、都留市及び周辺部</t>
  </si>
  <si>
    <t>小諸市、佐久市及び周辺部</t>
  </si>
  <si>
    <t>上田市、東御市及び周辺部</t>
  </si>
  <si>
    <t>岡谷市、諏訪市及び周辺部</t>
  </si>
  <si>
    <t>伊那市、駒ヶ根市及び周辺部</t>
  </si>
  <si>
    <t>飯田市及び周辺部</t>
  </si>
  <si>
    <t>上松町、南木曽町及び周辺部</t>
  </si>
  <si>
    <t>松本市及び周辺部</t>
  </si>
  <si>
    <t>大町市及び周辺部</t>
  </si>
  <si>
    <t>長野市、須坂市及び周辺部</t>
  </si>
  <si>
    <t>中野市、飯山市及び周辺部</t>
  </si>
  <si>
    <t>岐阜市及び周辺部</t>
  </si>
  <si>
    <t>大垣市及び周辺部</t>
  </si>
  <si>
    <t>関市、美濃市及び周辺部</t>
  </si>
  <si>
    <t>多治見市、中津川市及び周辺部</t>
  </si>
  <si>
    <t>高山市、飛騨市及び周辺部</t>
  </si>
  <si>
    <t>下田市及び周辺部</t>
  </si>
  <si>
    <t>熱海市、伊東市</t>
  </si>
  <si>
    <t>伊豆市、沼津市及び周辺部</t>
  </si>
  <si>
    <t>富士市、富士宮市及び周辺部</t>
  </si>
  <si>
    <t>静岡市、由比町</t>
  </si>
  <si>
    <t>焼津市、藤枝市及び周辺部</t>
  </si>
  <si>
    <t>掛川市及び周辺部</t>
  </si>
  <si>
    <t>浜松市、湖西市、新居町</t>
  </si>
  <si>
    <t>名古屋市</t>
  </si>
  <si>
    <t>津島市、愛西市及び周辺部</t>
  </si>
  <si>
    <t>清須市、北名古屋市及び周辺部</t>
  </si>
  <si>
    <t>瀬戸市、尾張旭市及び周辺部</t>
  </si>
  <si>
    <t>一宮市、稲沢市</t>
  </si>
  <si>
    <t>春日井市、犬山市及び周辺部</t>
  </si>
  <si>
    <t>半田市、常滑市及び周辺部</t>
  </si>
  <si>
    <t>豊田市、三好町</t>
  </si>
  <si>
    <t>岡崎市、碧南市及び周辺部</t>
  </si>
  <si>
    <t>新城市及び周辺部</t>
  </si>
  <si>
    <t>豊橋市、豊川市及び周辺部</t>
  </si>
  <si>
    <t>四日市市、桑名市及び周辺部</t>
  </si>
  <si>
    <t>津市、伊賀市、名張市</t>
  </si>
  <si>
    <t>松坂市及び周辺部</t>
  </si>
  <si>
    <t>尾鷲市、熊野市及び周辺部</t>
  </si>
  <si>
    <t>草津市、守山市、栗東市、野洲市</t>
  </si>
  <si>
    <t>甲賀市、湖南市</t>
  </si>
  <si>
    <t>近江八幡市、東近江市及び周辺部</t>
  </si>
  <si>
    <t>彦根市及び周辺部</t>
  </si>
  <si>
    <t>長浜市、米原市及び周辺部</t>
  </si>
  <si>
    <t>宮津市、京丹後市及び周辺部</t>
  </si>
  <si>
    <t>福知山市、舞鶴市、綾部市</t>
  </si>
  <si>
    <t>亀岡市、南丹市、京丹波町</t>
  </si>
  <si>
    <t>京都市及び周辺部</t>
  </si>
  <si>
    <t>宇治市、城陽市及び周辺部</t>
  </si>
  <si>
    <t>木津川市及び周辺部</t>
  </si>
  <si>
    <t>池田市、箕面市及び周辺部</t>
  </si>
  <si>
    <t>摂津市、茨木市、高槻市、島本町</t>
  </si>
  <si>
    <t>枚方市、寝屋川市及び周辺部</t>
  </si>
  <si>
    <t>東大阪市、八尾市、柏原市</t>
  </si>
  <si>
    <t>松原市、羽曳野市及び周辺部</t>
  </si>
  <si>
    <t>堺市</t>
  </si>
  <si>
    <t>和泉市、泉大津市及び周辺部</t>
  </si>
  <si>
    <t>大阪市</t>
  </si>
  <si>
    <t>神戸市</t>
  </si>
  <si>
    <t>尼崎市、西宮市、芦屋市</t>
  </si>
  <si>
    <t>伊丹市、宝塚市及び周辺部</t>
  </si>
  <si>
    <t>明石市、加古川市及び周辺部</t>
  </si>
  <si>
    <t>西脇市、三木市及び周辺部</t>
  </si>
  <si>
    <t>姫路市及び周辺部</t>
  </si>
  <si>
    <t>相生市、たつの市及び周辺部</t>
  </si>
  <si>
    <t>豊岡市、養父市及び周辺部</t>
  </si>
  <si>
    <t>篠山市、丹波市</t>
  </si>
  <si>
    <t>洲本市、南あわじ市、淡路市</t>
  </si>
  <si>
    <t>天理市、桜井市及び周辺部</t>
  </si>
  <si>
    <t>大和郡山市、生駒市及び周辺部</t>
  </si>
  <si>
    <t>大和高田市、橿原市及び周辺部</t>
  </si>
  <si>
    <t>五條市及び周辺部</t>
  </si>
  <si>
    <t>和歌山市、海南市、紀美野町</t>
  </si>
  <si>
    <t>紀の川市、岩出市</t>
  </si>
  <si>
    <t>橋本市及び周辺部</t>
  </si>
  <si>
    <t>有田市及び周辺部</t>
  </si>
  <si>
    <t>御坊市及び周辺部</t>
  </si>
  <si>
    <t>新宮市及び周辺部</t>
  </si>
  <si>
    <t>鳥取市及び周辺部</t>
  </si>
  <si>
    <t>倉吉市及び周辺部</t>
  </si>
  <si>
    <t>境港市、米子市及び周辺部</t>
  </si>
  <si>
    <t>松江市、安来市、東出雲町</t>
  </si>
  <si>
    <t>雲南市及び周辺部</t>
  </si>
  <si>
    <t>出雲市、斐川町</t>
  </si>
  <si>
    <t>大田市及び周辺部</t>
  </si>
  <si>
    <t>浜田市、江津市</t>
  </si>
  <si>
    <t>益田市及び周辺部</t>
  </si>
  <si>
    <t>海士町、西ノ島町及び周辺部</t>
  </si>
  <si>
    <t>岡山市、玉野市及び周辺部</t>
  </si>
  <si>
    <t>倉敷市、笠岡市及び周辺部</t>
  </si>
  <si>
    <t>高梁市、新見市</t>
  </si>
  <si>
    <t>真庭市、新庄村</t>
  </si>
  <si>
    <t>津山市、美作市及び周辺部</t>
  </si>
  <si>
    <t>広島市、安芸高田市及び周辺部</t>
  </si>
  <si>
    <t>大竹市、廿日市市</t>
  </si>
  <si>
    <t>呉市、江田島市</t>
  </si>
  <si>
    <t>東広島市、竹原市、大崎上島町</t>
  </si>
  <si>
    <t>三原市、尾道市、世羅町</t>
  </si>
  <si>
    <t>福山市、府中市、神石高原町</t>
  </si>
  <si>
    <t>三次市、庄原市</t>
  </si>
  <si>
    <t>岩国市、和木町</t>
  </si>
  <si>
    <t>柳井市及び周辺部</t>
  </si>
  <si>
    <t>周南市、下松市、光市</t>
  </si>
  <si>
    <t>山口市、防府市、阿東町</t>
  </si>
  <si>
    <t>宇部市　山陽小野田市、美祢市</t>
  </si>
  <si>
    <t>萩市、阿武町</t>
  </si>
  <si>
    <t>徳島市、鳴門市及び周辺部</t>
  </si>
  <si>
    <t>吉野川市、阿波市</t>
  </si>
  <si>
    <t>小松島市、阿南市及び周辺部</t>
  </si>
  <si>
    <t>美波町、牟岐町、海陽町</t>
  </si>
  <si>
    <t>美馬市、つるぎ町</t>
  </si>
  <si>
    <t>三好市、東みよし町</t>
  </si>
  <si>
    <t>さぬき市、東かがわ市</t>
  </si>
  <si>
    <t>小豆郡（土庄町、小豆島町）</t>
  </si>
  <si>
    <t>高松市及び周辺部</t>
  </si>
  <si>
    <t>丸亀市、坂出市及び周辺部</t>
  </si>
  <si>
    <t>観音寺市、三豊市</t>
  </si>
  <si>
    <t>新居浜市、西条市</t>
  </si>
  <si>
    <t>今治市、越智郡（上島町）</t>
  </si>
  <si>
    <t>松山市、伊予市及び周辺部</t>
  </si>
  <si>
    <t>八幡浜市、大洲市及び周辺部</t>
  </si>
  <si>
    <t>宇和島市及び周辺部</t>
  </si>
  <si>
    <t>室戸市、安芸市及び周辺部</t>
  </si>
  <si>
    <t>高知市、南国市及び周辺部</t>
  </si>
  <si>
    <t>須崎市及び周辺部</t>
  </si>
  <si>
    <t>宿毛市、土佐清水市及び周辺部</t>
  </si>
  <si>
    <t>福岡市、前原市及び周辺部</t>
  </si>
  <si>
    <t>古賀市及び周辺部</t>
  </si>
  <si>
    <t>宗像市、福津市</t>
  </si>
  <si>
    <t>筑紫野市、春日市及び周辺部</t>
  </si>
  <si>
    <t>朝倉市及び周辺部</t>
  </si>
  <si>
    <t>久留米市、大川市及び周辺部</t>
  </si>
  <si>
    <t>八女市、筑後市及び周辺部</t>
  </si>
  <si>
    <t>大牟田市、柳川市、みやま市</t>
  </si>
  <si>
    <t>飯塚市、嘉麻市及び周辺部</t>
  </si>
  <si>
    <t>直方市、宮若市及び周辺部</t>
  </si>
  <si>
    <t>田川市及び周辺部</t>
  </si>
  <si>
    <t>北九州市、中間市及び周辺部</t>
  </si>
  <si>
    <t>行橋市、豊前市及び周辺部</t>
  </si>
  <si>
    <t>佐賀市、多久市及び周辺部</t>
  </si>
  <si>
    <t>鳥栖市及び周辺部</t>
  </si>
  <si>
    <t>唐津市、東松浦郡（玄海町）</t>
  </si>
  <si>
    <t>伊万里市、西松浦郡（有田町）</t>
  </si>
  <si>
    <t>武雄市、鹿島市及び周辺部</t>
  </si>
  <si>
    <t>長崎市、西海市及び周辺部</t>
  </si>
  <si>
    <t>諌早市、大村市及び周辺部</t>
  </si>
  <si>
    <t>島原市、雲仙市、南島原市</t>
  </si>
  <si>
    <t>平戸市、松浦市及び周辺部</t>
  </si>
  <si>
    <t>新上五島町、小値賀町</t>
  </si>
  <si>
    <t>宇土市、宇城市及び周辺部</t>
  </si>
  <si>
    <t>荒尾市、玉名市及び周辺部</t>
  </si>
  <si>
    <t>菊池市、合志市及ぶ周辺部</t>
  </si>
  <si>
    <t>阿蘇市及び周辺部</t>
  </si>
  <si>
    <t>御船町、嘉島町及び周辺部</t>
  </si>
  <si>
    <t>八代市、氷川町</t>
  </si>
  <si>
    <t>水俣市及び周辺部</t>
  </si>
  <si>
    <t>人吉市及び周辺部</t>
  </si>
  <si>
    <t>天草市、上天草市、苓北町</t>
  </si>
  <si>
    <t>別府市、杵築市及び周辺部</t>
  </si>
  <si>
    <t>大分市、臼杵市及び周辺部</t>
  </si>
  <si>
    <t>竹田市、豊後大野市</t>
  </si>
  <si>
    <t>日田市及び周辺部</t>
  </si>
  <si>
    <t>中津市、豊後高田市、宇佐市</t>
  </si>
  <si>
    <t>宮崎市及び周辺部</t>
  </si>
  <si>
    <t>都城市、三股町</t>
  </si>
  <si>
    <t>延岡市及び周辺部</t>
  </si>
  <si>
    <t>日南市、串間市及び周辺部</t>
  </si>
  <si>
    <t>小林市、えびの市及び周辺部</t>
  </si>
  <si>
    <t>西都市及び周辺部</t>
  </si>
  <si>
    <t>日向市及び周辺部</t>
  </si>
  <si>
    <t>鹿児島市、日置市及び周辺部</t>
  </si>
  <si>
    <t>枕崎市、指宿市及び周辺部</t>
  </si>
  <si>
    <t>薩摩川内市、薩摩郡（さつま町）</t>
  </si>
  <si>
    <t>阿久根市、出水市及び周辺部</t>
  </si>
  <si>
    <t>大口市、霧島市及び周辺部</t>
  </si>
  <si>
    <t>曽於市、志布志市及び周辺部</t>
  </si>
  <si>
    <t>鹿屋市、垂水市及び周辺部</t>
  </si>
  <si>
    <t>西之表市及び周辺部</t>
  </si>
  <si>
    <t>奄美市及び周辺部</t>
  </si>
  <si>
    <t>名護市及び周辺部</t>
  </si>
  <si>
    <t>宜野湾市、沖縄市及び周辺部</t>
  </si>
  <si>
    <t>那覇市、浦添市及び周辺部</t>
  </si>
  <si>
    <t>宮古島市、多良間村</t>
  </si>
  <si>
    <t>石垣市、竹富町、与那国町</t>
  </si>
  <si>
    <t>全国</t>
  </si>
  <si>
    <t>小児科・小児外科</t>
  </si>
  <si>
    <t>産科・産婦人科</t>
  </si>
  <si>
    <t>診療科医師数（人）
注：主として従事する診療科</t>
  </si>
  <si>
    <t>小児科標榜施設</t>
  </si>
  <si>
    <t>産科・産婦人科標榜施設</t>
  </si>
  <si>
    <t>周産期母子医療センター</t>
  </si>
  <si>
    <t>小児病棟を有する病院</t>
  </si>
  <si>
    <t>各科専門医数（人）
注：２つ以上の資格を取得している場合、各々の資格名に重複計上</t>
  </si>
  <si>
    <t>面積
(㎢)</t>
  </si>
  <si>
    <t>都道府県</t>
  </si>
  <si>
    <t>二次医療圏</t>
  </si>
  <si>
    <t>周産期母子医療センター</t>
  </si>
  <si>
    <t>人口情報</t>
  </si>
  <si>
    <t>2010年</t>
  </si>
  <si>
    <t>2015年</t>
  </si>
  <si>
    <t>2020年</t>
  </si>
  <si>
    <t>2025年</t>
  </si>
  <si>
    <t>2030年</t>
  </si>
  <si>
    <t>2035年</t>
  </si>
  <si>
    <t>2010年⇒2035年増加率</t>
  </si>
  <si>
    <r>
      <t xml:space="preserve">作万理（サマリー）さん
</t>
    </r>
    <r>
      <rPr>
        <sz val="11"/>
        <color indexed="43"/>
        <rFont val="HG丸ｺﾞｼｯｸM-PRO"/>
        <family val="3"/>
      </rPr>
      <t>２次医療圏サマリー作成ツール</t>
    </r>
  </si>
  <si>
    <t>二次医療圏</t>
  </si>
  <si>
    <t>都道府県</t>
  </si>
  <si>
    <t>二次医療圏略称</t>
  </si>
  <si>
    <t>市町村概要</t>
  </si>
  <si>
    <t>病院数</t>
  </si>
  <si>
    <t>病院勤務医（人）</t>
  </si>
  <si>
    <t>構成市区町村</t>
  </si>
  <si>
    <t>地図区分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</si>
  <si>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</si>
  <si>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</si>
  <si>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</si>
  <si>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</si>
  <si>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</si>
  <si>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</si>
  <si>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</si>
  <si>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</si>
  <si>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</si>
  <si>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</si>
  <si>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</si>
  <si>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</si>
  <si>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</si>
  <si>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</si>
  <si>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</si>
  <si>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</si>
  <si>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</si>
  <si>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</si>
  <si>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</si>
  <si>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</si>
  <si>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</si>
  <si>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</si>
  <si>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</si>
  <si>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</si>
  <si>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</si>
  <si>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</si>
  <si>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</si>
  <si>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</si>
  <si>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</si>
  <si>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</si>
  <si>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</si>
  <si>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</si>
  <si>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</si>
  <si>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</si>
  <si>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</si>
  <si>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</si>
  <si>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</si>
  <si>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</si>
  <si>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</t>
  </si>
  <si>
    <t>栗原</t>
  </si>
  <si>
    <t>登米</t>
  </si>
  <si>
    <t>石巻</t>
  </si>
  <si>
    <t>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</si>
  <si>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</si>
  <si>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</si>
  <si>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</si>
  <si>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</si>
  <si>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</si>
  <si>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</si>
  <si>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</si>
  <si>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</si>
  <si>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</si>
  <si>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</si>
  <si>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</si>
  <si>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</si>
  <si>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</si>
  <si>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</si>
  <si>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</si>
  <si>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会津</t>
  </si>
  <si>
    <t>南会津</t>
  </si>
  <si>
    <t>相双</t>
  </si>
  <si>
    <t>いわき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</si>
  <si>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</si>
  <si>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</si>
  <si>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</si>
  <si>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</si>
  <si>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</si>
  <si>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</si>
  <si>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</si>
  <si>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</si>
  <si>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</si>
  <si>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</si>
  <si>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県東・央</t>
  </si>
  <si>
    <t>両毛</t>
  </si>
  <si>
    <t>前橋</t>
  </si>
  <si>
    <t>高崎・安中</t>
  </si>
  <si>
    <t>渋川</t>
  </si>
  <si>
    <t>藤岡</t>
  </si>
  <si>
    <t>富岡</t>
  </si>
  <si>
    <t>吾妻</t>
  </si>
  <si>
    <t>沼田</t>
  </si>
  <si>
    <t>伊勢崎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</si>
  <si>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</si>
  <si>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</si>
  <si>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</si>
  <si>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</si>
  <si>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</si>
  <si>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</si>
  <si>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</si>
  <si>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</si>
  <si>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</si>
  <si>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</si>
  <si>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</si>
  <si>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</si>
  <si>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</si>
  <si>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</si>
  <si>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</si>
  <si>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</si>
  <si>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</si>
  <si>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</si>
  <si>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</si>
  <si>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</si>
  <si>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</si>
  <si>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</si>
  <si>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</si>
  <si>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</si>
  <si>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</si>
  <si>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</si>
  <si>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</si>
  <si>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</si>
  <si>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</si>
  <si>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</si>
  <si>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</si>
  <si>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</si>
  <si>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</si>
  <si>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</si>
  <si>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横浜北部</t>
  </si>
  <si>
    <t>横浜西部</t>
  </si>
  <si>
    <t>横浜南部</t>
  </si>
  <si>
    <t>川崎北部</t>
  </si>
  <si>
    <t>川崎南部</t>
  </si>
  <si>
    <t>横須賀・三浦</t>
  </si>
  <si>
    <t>湘南東部</t>
  </si>
  <si>
    <t>湘南西部</t>
  </si>
  <si>
    <t>県央</t>
  </si>
  <si>
    <t>相模原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</si>
  <si>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</si>
  <si>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</si>
  <si>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</si>
  <si>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</si>
  <si>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</si>
  <si>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</si>
  <si>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</si>
  <si>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</si>
  <si>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</si>
  <si>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</si>
  <si>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</si>
  <si>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</si>
  <si>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</si>
  <si>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</si>
  <si>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</si>
  <si>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</si>
  <si>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</si>
  <si>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</si>
  <si>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</si>
  <si>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</si>
  <si>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</si>
  <si>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</si>
  <si>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</si>
  <si>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</si>
  <si>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</si>
  <si>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</si>
  <si>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</si>
  <si>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</si>
  <si>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</si>
  <si>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</si>
  <si>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</si>
  <si>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</si>
  <si>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</si>
  <si>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</si>
  <si>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</si>
  <si>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</si>
  <si>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</si>
  <si>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</si>
  <si>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</si>
  <si>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</si>
  <si>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</si>
  <si>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</si>
  <si>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</si>
  <si>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</si>
  <si>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西部</t>
  </si>
  <si>
    <t>名古屋</t>
  </si>
  <si>
    <t>海部</t>
  </si>
  <si>
    <t>尾張中部</t>
  </si>
  <si>
    <t>尾張東部</t>
  </si>
  <si>
    <t>尾張西部</t>
  </si>
  <si>
    <t>尾張北部</t>
  </si>
  <si>
    <t>知多半島</t>
  </si>
  <si>
    <t>西三河北部</t>
  </si>
  <si>
    <t>西三河南部</t>
  </si>
  <si>
    <t>東三河北部</t>
  </si>
  <si>
    <t>東三河南部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</si>
  <si>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</si>
  <si>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</si>
  <si>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</si>
  <si>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</si>
  <si>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</si>
  <si>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</si>
  <si>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</si>
  <si>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</si>
  <si>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</si>
  <si>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</si>
  <si>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</si>
  <si>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</si>
  <si>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</si>
  <si>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</si>
  <si>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</si>
  <si>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</si>
  <si>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</si>
  <si>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</si>
  <si>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</si>
  <si>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</si>
  <si>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</si>
  <si>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</si>
  <si>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</si>
  <si>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</si>
  <si>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</si>
  <si>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</si>
  <si>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</si>
  <si>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</si>
  <si>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</si>
  <si>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</si>
  <si>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</si>
  <si>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</si>
  <si>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</si>
  <si>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</si>
  <si>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</si>
  <si>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</si>
  <si>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</si>
  <si>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</si>
  <si>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</si>
  <si>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</si>
  <si>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</si>
  <si>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</si>
  <si>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</si>
  <si>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</si>
  <si>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</si>
  <si>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</si>
  <si>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</si>
  <si>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</si>
  <si>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</si>
  <si>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</si>
  <si>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</si>
  <si>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</si>
  <si>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</si>
  <si>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</si>
  <si>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</si>
  <si>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</si>
  <si>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</si>
  <si>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</si>
  <si>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</si>
  <si>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</si>
  <si>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</si>
  <si>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</si>
  <si>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</si>
  <si>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</si>
  <si>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</si>
  <si>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</si>
  <si>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</si>
  <si>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</si>
  <si>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</si>
  <si>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</si>
  <si>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</si>
  <si>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</si>
  <si>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</si>
  <si>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</si>
  <si>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</si>
  <si>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東部Ⅰ</t>
  </si>
  <si>
    <t>東部Ⅱ</t>
  </si>
  <si>
    <t>南部Ⅰ</t>
  </si>
  <si>
    <t>南部Ⅱ</t>
  </si>
  <si>
    <t>西部Ⅰ</t>
  </si>
  <si>
    <t>西部Ⅱ</t>
  </si>
  <si>
    <t>大川</t>
  </si>
  <si>
    <t>小豆</t>
  </si>
  <si>
    <t>高松</t>
  </si>
  <si>
    <t>中讃</t>
  </si>
  <si>
    <t>三豊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</si>
  <si>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</si>
  <si>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</si>
  <si>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</si>
  <si>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</si>
  <si>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</si>
  <si>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</si>
  <si>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</si>
  <si>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</si>
  <si>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</si>
  <si>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</si>
  <si>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</si>
  <si>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</si>
  <si>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</si>
  <si>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</si>
  <si>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</si>
  <si>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</si>
  <si>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</si>
  <si>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</si>
  <si>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</si>
  <si>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</si>
  <si>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</si>
  <si>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</si>
  <si>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</si>
  <si>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南部</t>
  </si>
  <si>
    <t>長崎</t>
  </si>
  <si>
    <t>佐世保</t>
  </si>
  <si>
    <t>五島</t>
  </si>
  <si>
    <t>上五島</t>
  </si>
  <si>
    <t>壱岐</t>
  </si>
  <si>
    <t>対馬</t>
  </si>
  <si>
    <t>熊本</t>
  </si>
  <si>
    <t>宇城</t>
  </si>
  <si>
    <t>有明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</si>
  <si>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</si>
  <si>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</si>
  <si>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</si>
  <si>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</si>
  <si>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</si>
  <si>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</si>
  <si>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</si>
  <si>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</si>
  <si>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豊肥</t>
  </si>
  <si>
    <t>北部</t>
  </si>
  <si>
    <t>宮崎東諸県</t>
  </si>
  <si>
    <t>都城北諸県</t>
  </si>
  <si>
    <t>宮崎県北部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</si>
  <si>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</si>
  <si>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</si>
  <si>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</si>
  <si>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</si>
  <si>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</si>
  <si>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</si>
  <si>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</si>
  <si>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</si>
  <si>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</si>
  <si>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</si>
  <si>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</si>
  <si>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</si>
  <si>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</si>
  <si>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宮古</t>
  </si>
  <si>
    <t>八重山</t>
  </si>
  <si>
    <t>檜山郡江差町,爾志郡乙部町,檜山郡厚沢部町,奥尻郡奥尻町,檜山郡上ノ国町</t>
  </si>
  <si>
    <t>二海郡八雲町,山越郡長万部町,久遠郡せたな町,瀬棚郡今金町</t>
  </si>
  <si>
    <t>札幌市中央区,札幌市手稲区,江別市,札幌市清田区,札幌市豊平区,札幌市南区,札幌市白石区,札幌市西区,石狩郡新篠津村,札幌市北区,北広島市,千歳市,札幌市厚別区,恵庭市,石狩市,石狩郡当別町,札幌市東区</t>
  </si>
  <si>
    <t>美唄市,夕張郡長沼町,三笠市,夕張市,岩見沢市,空知郡南幌町,夕張郡栗山町,樺戸郡月形町,夕張郡由仁町</t>
  </si>
  <si>
    <t>砂川市,空知郡奈井江町,滝川市,芦別市,歌志内市,樺戸郡新十津川町,雨竜郡雨竜町,空知郡上砂川町,赤平市,樺戸郡浦臼町</t>
  </si>
  <si>
    <t>雨竜郡北竜町,深川市,雨竜郡沼田町,雨竜郡秩父別町,雨竜郡妹背牛町</t>
  </si>
  <si>
    <t>有珠郡壮瞥町,虻田郡洞爺湖町,北海道伊達市,室蘭市,虻田郡豊浦町,登別市</t>
  </si>
  <si>
    <t>勇払郡安平町,勇払郡厚真町,苫小牧市,勇払郡むかわ町,白老郡白老町</t>
  </si>
  <si>
    <t>浦河郡浦河町,様似郡様似町,幌泉郡えりも町,新冠郡新冠町,沙流郡平取町,沙流郡日高町,日高郡新ひだか町</t>
  </si>
  <si>
    <t>上川郡東川町,上川郡上川町,上川郡鷹栖町,上川郡東神楽町,上川郡愛別町,上川郡美瑛町,雨竜郡幌加内町,旭川市,上川郡比布町,上川郡当麻町</t>
  </si>
  <si>
    <t>中川郡美深町,士別市,中川郡音威子府村,中川郡中川町,上川郡下川町,上川郡剣淵町,名寄市,上川郡和寒町</t>
  </si>
  <si>
    <t>空知郡南富良野町,勇払郡占冠村,富良野市,空知郡上富良野町,空知郡中富良野町</t>
  </si>
  <si>
    <t>留萌市,苫前郡苫前町,苫前郡羽幌町,増毛郡増毛町,苫前郡初山別村,天塩郡天塩町,天塩郡幌延町,天塩郡遠別町,留萌郡小平町</t>
  </si>
  <si>
    <t>利尻郡利尻富士町,枝幸郡浜頓別町,天塩郡豊富町,稚内市,枝幸郡枝幸町,枝幸郡中頓別町,礼文郡礼文町,利尻郡利尻町,宗谷郡猿払村</t>
  </si>
  <si>
    <t>斜里郡小清水町,北見市,網走郡大空町,網走郡美幌町,斜里郡清里町,網走市,常呂郡訓子府町,常呂郡置戸町,斜里郡斜里町,網走郡津別町</t>
  </si>
  <si>
    <t>紋別郡湧別町,紋別市,紋別郡滝上町,常呂郡佐呂間町,紋別郡西興部村,紋別郡遠軽町,紋別郡雄武町,紋別郡興部町</t>
  </si>
  <si>
    <t>広尾郡広尾町,広尾郡大樹町,帯広市,河東郡音更町,河東郡士幌町,河東郡上士幌町,河東郡鹿追町,上川郡新得町,上川郡清水町,河西郡更別村,中川郡幕別町,中川郡池田町,中川郡豊頃町,中川郡本別町,足寄郡足寄町,足寄郡陸別町,十勝郡浦幌町,河西郡中札内村,河西郡芽室町</t>
  </si>
  <si>
    <t>白糠郡白糠町,阿寒郡鶴居村,厚岸郡浜中町,釧路市,川上郡弟子屈町,川上郡標茶町,厚岸郡厚岸町,釧路郡釧路町</t>
  </si>
  <si>
    <t>根室市,野付郡別海町,標津郡中標津町,標津郡標津町,目梨郡羅臼町</t>
  </si>
  <si>
    <t>南津軽郡藤崎町,南津軽郡大鰐町,弘前市,平川市,南津軽郡田舎館村,北津軽郡板柳町,中津軽郡西目屋村,黒石市</t>
  </si>
  <si>
    <t>八戸市,上北郡おいらせ町,三戸郡三戸町,三戸郡五戸町,三戸郡田子町,三戸郡南部町,三戸郡階上町,三戸郡新郷村</t>
  </si>
  <si>
    <t>青森市,東津軽郡外ヶ浜町,東津軽郡蓬田村,東津軽郡今別町,東津軽郡平内町</t>
  </si>
  <si>
    <t>五所川原市,つがる市,西津軽郡鰺ヶ沢町,西津軽郡深浦町,北津軽郡鶴田町,北津軽郡中泊町</t>
  </si>
  <si>
    <t>十和田市,上北郡七戸町,三沢市,上北郡野辺地町,上北郡横浜町,上北郡六ヶ所村,上北郡東北町,上北郡六戸町</t>
  </si>
  <si>
    <t>むつ市,下北郡大間町,下北郡東通村,下北郡風間浦村,下北郡佐井村</t>
  </si>
  <si>
    <t>八幡平市,盛岡市,岩手郡雫石町,岩手郡葛巻町,岩手郡岩手町,岩手郡滝沢村,紫波郡矢巾町,紫波郡紫波町</t>
  </si>
  <si>
    <t>花巻市,遠野市,北上市,和賀郡西和賀町</t>
  </si>
  <si>
    <t>奥州市,胆沢郡金ケ崎町</t>
  </si>
  <si>
    <t>一関市,西磐井郡平泉町,東磐井郡藤沢町</t>
  </si>
  <si>
    <t>大船渡市,陸前高田市,気仙郡住田町</t>
  </si>
  <si>
    <t>釜石市,上閉伊郡大槌町</t>
  </si>
  <si>
    <t>下閉伊郡田野畑村,下閉伊郡山田町,下閉伊郡岩泉町,宮古市</t>
  </si>
  <si>
    <t>久慈市,下閉伊郡普代村,九戸郡野田村,九戸郡洋野町</t>
  </si>
  <si>
    <t>二戸市,二戸郡一戸町,九戸郡軽米町,九戸郡九戸村</t>
  </si>
  <si>
    <t>角田市,柴田郡村田町,刈田郡七ヶ宿町,白石市,刈田郡蔵王町,柴田郡川崎町,伊具郡丸森町,柴田郡大河原町,柴田郡柴田町</t>
  </si>
  <si>
    <t>塩竈市,黒川郡大和町,亘理郡山元町,仙台市若林区,仙台市太白区,仙台市宮城野区,仙台市泉区,名取市,宮城郡七ヶ浜町,岩沼市,亘理郡亘理町,宮城郡松島町,宮城郡利府町,黒川郡大郷町,黒川郡富谷町,黒川郡大衡村,多賀城市,仙台市青葉区</t>
  </si>
  <si>
    <t>加美郡色麻町,加美郡加美町,遠田郡涌谷町,遠田郡美里町,大崎市</t>
  </si>
  <si>
    <t>栗原市</t>
  </si>
  <si>
    <t>登米市</t>
  </si>
  <si>
    <t>牡鹿郡女川町,東松島市,石巻市</t>
  </si>
  <si>
    <t>本吉郡南三陸町,気仙沼市</t>
  </si>
  <si>
    <t>鹿角郡小坂町,大館市,鹿角市</t>
  </si>
  <si>
    <t>北秋田市,北秋田郡上小阿仁村</t>
  </si>
  <si>
    <t>能代市,山本郡藤里町,山本郡三種町,山本郡八峰町</t>
  </si>
  <si>
    <t>潟上市,秋田市,南秋田郡五城目町,南秋田郡八郎潟町,南秋田郡大潟村,南秋田郡井川町,男鹿市</t>
  </si>
  <si>
    <t>由利本荘市,にかほ市</t>
  </si>
  <si>
    <t>大仙市,仙北市,仙北郡美郷町</t>
  </si>
  <si>
    <t>横手市</t>
  </si>
  <si>
    <t>雄勝郡羽後町,湯沢市,雄勝郡東成瀬村</t>
  </si>
  <si>
    <t>村山市,北村山郡大石田町,尾花沢市,山形市,西村山郡大江町,寒河江市,上山市,東根市,東村山郡山辺町,東村山郡中山町,西村山郡西川町,西村山郡朝日町,西村山郡河北町,天童市</t>
  </si>
  <si>
    <t>最上郡真室川町,最上郡舟形町,最上郡最上町,最上郡大蔵村,最上郡鮭川村,最上郡戸沢村,最上郡金山町,新庄市</t>
  </si>
  <si>
    <t>東置賜郡高畠町,東置賜郡川西町,西置賜郡白鷹町,西置賜郡飯豊町,西置賜郡小国町,南陽市,長井市,米沢市</t>
  </si>
  <si>
    <t>飽海郡遊佐町,東田川郡庄内町,鶴岡市,東田川郡三川町,酒田市</t>
  </si>
  <si>
    <t>福島県伊達市,伊達郡桑折町,福島市,本宮市,伊達郡国見町,伊達郡川俣町,安達郡大玉村,二本松市</t>
  </si>
  <si>
    <t>田村郡小野町,岩瀬郡天栄村,石川郡平田村,須賀川市,田村市,岩瀬郡鏡石町,石川郡玉川村,郡山市,石川郡浅川町,田村郡三春町,石川郡石川町,石川郡古殿町</t>
  </si>
  <si>
    <t>西白河郡西郷村,東白川郡塙町,西白河郡矢吹町,西白河郡泉崎村,東白川郡棚倉町,東白川郡鮫川村,白河市,西白河郡中島村,東白川郡矢祭町</t>
  </si>
  <si>
    <t>耶麻郡西会津町,大沼郡金山町,耶麻郡猪苗代町,会津若松市,耶麻郡北塩原村,耶麻郡磐梯町,河沼郡湯川村,大沼郡三島町,大沼郡昭和村,大沼郡会津美里町,河沼郡柳津町,河沼郡会津坂下町,喜多方市</t>
  </si>
  <si>
    <t>南会津郡下郷町,南会津郡只見町,南会津郡南会津町,南会津郡檜枝岐村</t>
  </si>
  <si>
    <t>南相馬市,双葉郡川内村,相馬市,双葉郡大熊町,双葉郡楢葉町,双葉郡浪江町,双葉郡広野町,双葉郡葛尾村,相馬郡新地町,双葉郡双葉町,相馬郡飯舘村,双葉郡富岡町</t>
  </si>
  <si>
    <t>いわき市</t>
  </si>
  <si>
    <t>東茨城郡城里町,東茨城郡大洗町,東茨城郡茨城町,小美玉市,水戸市,笠間市</t>
  </si>
  <si>
    <t>北茨城市,高萩市,日立市</t>
  </si>
  <si>
    <t>ひたちなか市,常陸大宮市,那珂市,那珂郡東海村,久慈郡大子町,常陸太田市</t>
  </si>
  <si>
    <t>鹿嶋市,鉾田市,行方市,潮来市,神栖市</t>
  </si>
  <si>
    <t>かすみがうら市,土浦市,石岡市</t>
  </si>
  <si>
    <t>つくばみらい市,常総市,つくば市</t>
  </si>
  <si>
    <t>牛久市,稲敷郡河内町,稲敷郡阿見町,稲敷郡美浦村,守谷市,北相馬郡利根町,取手市,龍ケ崎市,稲敷市</t>
  </si>
  <si>
    <t>結城市,筑西市,桜川市,結城郡八千代町,下妻市</t>
  </si>
  <si>
    <t>古河市,猿島郡五霞町,猿島郡境町,坂東市</t>
  </si>
  <si>
    <t>塩谷郡塩谷町,さくら市,矢板市,大田原市,那須烏山市,塩谷郡高根沢町,那須郡那須町,那須塩原市,那須郡那珂川町</t>
  </si>
  <si>
    <t>日光市,上都賀郡西方町,鹿沼市</t>
  </si>
  <si>
    <t>下都賀郡野木町,下野市,小山市,下都賀郡壬生町,下都賀郡岩舟町,栃木市,河内郡上三川町</t>
  </si>
  <si>
    <t>足利市,佐野市</t>
  </si>
  <si>
    <t>前橋市</t>
  </si>
  <si>
    <t>安中市,高崎市</t>
  </si>
  <si>
    <t>北群馬郡榛東村,北群馬郡吉岡町,渋川市</t>
  </si>
  <si>
    <t>藤岡市,多野郡上野村,多野郡神流町</t>
  </si>
  <si>
    <t>甘楽郡南牧村,甘楽郡甘楽町,甘楽郡下仁田町,富岡市</t>
  </si>
  <si>
    <t>吾妻郡東吾妻町,吾妻郡嬬恋村,吾妻郡長野原町,吾妻郡中之条町,吾妻郡高山村,吾妻郡草津町</t>
  </si>
  <si>
    <t>利根郡片品村,沼田市,利根郡川場村,利根郡昭和村,利根郡みなかみ町</t>
  </si>
  <si>
    <t>佐波郡玉村町,伊勢崎市</t>
  </si>
  <si>
    <t>桐生市,みどり市</t>
  </si>
  <si>
    <t>邑楽郡邑楽町,邑楽郡明和町,館林市,太田市,邑楽郡大泉町,邑楽郡千代田町,邑楽郡板倉町</t>
  </si>
  <si>
    <t>川口市,蕨市,戸田市,鳩ヶ谷市</t>
  </si>
  <si>
    <t>富士見市,ふじみ野市,志木市,新座市,入間郡三芳町,和光市,朝霞市</t>
  </si>
  <si>
    <t>草加市,越谷市,春日部市,北葛飾郡松伏町,吉川市,三郷市,八潮市</t>
  </si>
  <si>
    <t>さいたま市南区,さいたま市西区,さいたま市緑区,さいたま市浦和区,さいたま市桜区,さいたま市中央区,さいたま市見沼区,さいたま市大宮区,さいたま市北区,さいたま市岩槻区</t>
  </si>
  <si>
    <t>上尾市,鴻巣市,桶川市,北足立郡伊奈町,北本市</t>
  </si>
  <si>
    <t>鶴ヶ島市,坂戸市,入間郡越生町,比企郡鳩山町,東松山市,入間郡毛呂山町,比企郡嵐山町,比企郡小川町,比企郡吉見町,川越市,比企郡ときがわ町,比企郡滑川町,秩父郡東秩父村,比企郡川島町</t>
  </si>
  <si>
    <t>狭山市,日高市,所沢市,入間市,飯能市</t>
  </si>
  <si>
    <t>北埼玉郡騎西町,北葛飾郡杉戸町,北葛飾郡鷲宮町,北葛飾郡栗橋町,南埼玉郡菖蒲町,南埼玉郡白岡町,南埼玉郡宮代町,加須市,北埼玉郡北川辺町,蓮田市,幸手市,行田市,羽生市,久喜市,北埼玉郡大利根町</t>
  </si>
  <si>
    <t>大里郡寄居町,児玉郡上里町,児玉郡神川町,児玉郡美里町,熊谷市,深谷市,本庄市</t>
  </si>
  <si>
    <t>秩父郡皆野町,秩父市,秩父郡長瀞町,秩父郡横瀬町,秩父郡小鹿野町</t>
  </si>
  <si>
    <t>千葉市花見川区,千葉市稲毛区,千葉市美浜区,千葉市中央区,千葉市若葉区,千葉市緑区</t>
  </si>
  <si>
    <t>習志野市,市川市,浦安市,八千代市,船橋市,鎌ケ谷市</t>
  </si>
  <si>
    <t>野田市,我孫子市,流山市,松戸市,柏市</t>
  </si>
  <si>
    <t>四街道市,成田市,富里市,佐倉市,印旛郡栄町,白井市,印旛郡酒々井町,印西市,八街市</t>
  </si>
  <si>
    <t>匝瑳市,香取郡神崎町,銚子市,香取市,香取郡東庄町,香取郡多古町,旭市</t>
  </si>
  <si>
    <t>長生郡白子町,山武郡大網白里町,山武郡横芝光町,茂原市,東金市,勝浦市,山武市,長生郡一宮町,いすみ市,山武郡九十九里町,夷隅郡御宿町,長生郡長生村,長生郡長柄町,長生郡長南町,夷隅郡大多喜町,山武郡芝山町,長生郡睦沢町</t>
  </si>
  <si>
    <t>館山市,鴨川市,南房総市,安房郡鋸南町</t>
  </si>
  <si>
    <t>袖ケ浦市,君津市,富津市,木更津市</t>
  </si>
  <si>
    <t>市原市</t>
  </si>
  <si>
    <t>千代田区,中央区,港区,文京区,台東区</t>
  </si>
  <si>
    <t>品川区,大田区</t>
  </si>
  <si>
    <t>渋谷区,目黒区,世田谷区</t>
  </si>
  <si>
    <t>新宿区,中野区,杉並区</t>
  </si>
  <si>
    <t>北区,板橋区,練馬区,豊島区</t>
  </si>
  <si>
    <t>足立区,葛飾区,荒川区</t>
  </si>
  <si>
    <t>江東区,江戸川区,墨田区</t>
  </si>
  <si>
    <t>西多摩郡日の出町,青梅市,あきる野市,西多摩郡瑞穂町,西多摩郡檜原村,福生市,羽村市,西多摩郡奥多摩町</t>
  </si>
  <si>
    <t>稲城市,八王子市,町田市,日野市,多摩市</t>
  </si>
  <si>
    <t>立川市,国分寺市,東大和市,昭島市,国立市,武蔵村山市</t>
  </si>
  <si>
    <t>東京都府中市,調布市,小金井市,三鷹市,狛江市,武蔵野市</t>
  </si>
  <si>
    <t>西東京市,東久留米市,清瀬市,小平市,東村山市</t>
  </si>
  <si>
    <t>三宅島三宅村,神津島村,大島町,新島村,利島村,小笠原村,青ヶ島村,御蔵島村,八丈島八丈町</t>
  </si>
  <si>
    <t>横浜市都筑区,横浜市鶴見区,横浜市神奈川区,横浜市港北区,横浜市緑区,横浜市青葉区</t>
  </si>
  <si>
    <t>横浜市西区,横浜市旭区,横浜市戸塚区,横浜市瀬谷区,横浜市保土ケ谷区,横浜市泉区</t>
  </si>
  <si>
    <t>横浜市磯子区,横浜市金沢区,横浜市港南区,横浜市南区,横浜市中区,横浜市栄区</t>
  </si>
  <si>
    <t>川崎市麻生区,川崎市高津区,川崎市宮前区,川崎市多摩区</t>
  </si>
  <si>
    <t>川崎市幸区,川崎市川崎区,川崎市中原区</t>
  </si>
  <si>
    <t>鎌倉市,逗子市,三浦市,三浦郡葉山町,横須賀市</t>
  </si>
  <si>
    <t>茅ヶ崎市,高座郡寒川町,藤沢市</t>
  </si>
  <si>
    <t>伊勢原市,中郡二宮町,中郡大磯町,平塚市,秦野市</t>
  </si>
  <si>
    <t>大和市,愛甲郡清川村,厚木市,海老名市,座間市,綾瀬市,愛甲郡愛川町</t>
  </si>
  <si>
    <t>相模原市緑区,相模原市中央区,相模原市南区</t>
  </si>
  <si>
    <t>足柄上郡山北町,足柄上郡松田町,小田原市,足柄上郡大井町,南足柄市,足柄下郡箱根町,足柄下郡真鶴町,足柄下郡湯河原町,足柄上郡中井町,足柄上郡開成町</t>
  </si>
  <si>
    <t>胎内市,北蒲原郡聖籠町,岩船郡関川村,新発田市,村上市,岩船郡粟島浦村</t>
  </si>
  <si>
    <t>新潟市北区,新潟市江南区,東蒲原郡阿賀町,新潟市西蒲区,新潟市南区,新潟市秋葉区,新潟市西区,新潟市東区,五泉市,阿賀野市,新潟市中央区</t>
  </si>
  <si>
    <t>三条市,加茂市,燕市,西蒲原郡弥彦村,南蒲原郡田上町</t>
  </si>
  <si>
    <t>刈羽郡刈羽村,見附市,長岡市,柏崎市,三島郡出雲崎町</t>
  </si>
  <si>
    <t>魚沼市,南魚沼郡湯沢町,中魚沼郡津南町,南魚沼市,小千谷市,十日町市</t>
  </si>
  <si>
    <t>上越市,妙高市,糸魚川市</t>
  </si>
  <si>
    <t>佐渡市</t>
  </si>
  <si>
    <t>魚津市,黒部市,下新川郡朝日町,下新川郡入善町</t>
  </si>
  <si>
    <t>中新川郡立山町,中新川郡上市町,富山市,中新川郡舟橋村,滑川市</t>
  </si>
  <si>
    <t>高岡市,氷見市,射水市</t>
  </si>
  <si>
    <t>小矢部市,南砺市,砺波市</t>
  </si>
  <si>
    <t>能美郡川北町,小松市,加賀市,能美市</t>
  </si>
  <si>
    <t>白山市,河北郡内灘町,河北郡津幡町,かほく市,金沢市,石川郡野々市町</t>
  </si>
  <si>
    <t>羽咋郡宝達志水町,鹿島郡中能登町,羽咋郡志賀町,羽咋市,七尾市</t>
  </si>
  <si>
    <t>珠洲市,鳳珠郡穴水町,鳳珠郡能登町,輪島市</t>
  </si>
  <si>
    <t>福井市,吉田郡永平寺町,坂井市,あわら市</t>
  </si>
  <si>
    <t>大野市,勝山市</t>
  </si>
  <si>
    <t>南条郡南越前町,丹生郡越前町,鯖江市,越前市,今立郡池田町</t>
  </si>
  <si>
    <t>大飯郡おおい町,三方上中郡若狭町,大飯郡高浜町,小浜市,敦賀市,三方郡美浜町</t>
  </si>
  <si>
    <t>南アルプス市,韮崎市,北杜市,甲府市,甲斐市,中央市,中巨摩郡昭和町</t>
  </si>
  <si>
    <t>山梨市,笛吹市,甲州市</t>
  </si>
  <si>
    <t>西八代郡市川三郷町,南巨摩郡富士川町,南巨摩郡早川町,南巨摩郡南部町,南巨摩郡身延町</t>
  </si>
  <si>
    <t>南都留郡道志村,富士吉田市,都留市,大月市,上野原市,南都留郡山中湖村,南都留郡鳴沢村,南都留郡富士河口湖町,北都留郡丹波山村,北都留郡小菅村,南都留郡西桂町,南都留郡忍野村</t>
  </si>
  <si>
    <t>南佐久郡佐久穂町,佐久市,小諸市,南佐久郡南牧村,南佐久郡南相木村,北佐久郡軽井沢町,北佐久郡御代田町,北佐久郡立科町,南佐久郡小海町,南佐久郡北相木村,南佐久郡川上村</t>
  </si>
  <si>
    <t>東御市,上田市,小県郡青木村,小県郡長和町</t>
  </si>
  <si>
    <t>諏訪郡原村,諏訪郡富士見町,諏訪郡下諏訪町,茅野市,岡谷市,諏訪市</t>
  </si>
  <si>
    <t>上伊那郡箕輪町,伊那市,上伊那郡中川村,上伊那郡辰野町,上伊那郡宮田村,上伊那郡飯島町,駒ヶ根市,上伊那郡南箕輪村</t>
  </si>
  <si>
    <t>下伊那郡豊丘村,下伊那郡大鹿村,下伊那郡喬木村,下伊那郡泰阜村,下伊那郡天龍村,下伊那郡根羽村,下伊那郡阿智村,下伊那郡阿南町,下伊那郡高森町,下伊那郡松川町,飯田市,下伊那郡売木村,下伊那郡下條村,下伊那郡平谷村</t>
  </si>
  <si>
    <t>木曽郡木曽町,木曽郡大桑村,木曽郡木祖村,木曽郡南木曽町,木曽郡上松町,木曽郡王滝村</t>
  </si>
  <si>
    <t>東筑摩郡筑北村,東筑摩郡朝日村,東筑摩郡山形村,松本市,東筑摩郡生坂村,安曇野市,塩尻市,東筑摩郡麻績村</t>
  </si>
  <si>
    <t>北安曇郡池田町,北安曇郡松川村,大町市,北安曇郡小谷村,北安曇郡白馬村</t>
  </si>
  <si>
    <t>千曲市,上水内郡小川村,上水内郡飯綱町,上水内郡信濃町,長野市,埴科郡坂城町,上高井郡小布施町,須坂市,上高井郡高山村</t>
  </si>
  <si>
    <t>飯山市,中野市,下高井郡山ノ内町,下水内郡栄村,下高井郡野沢温泉村,下高井郡木島平村</t>
  </si>
  <si>
    <t>羽島郡岐南町,各務原市,羽島市,瑞穂市,本巣郡北方町,羽島郡笠松町,本巣市,岐阜市,山県市</t>
  </si>
  <si>
    <t>安八郡輪之内町,揖斐郡大野町,安八郡神戸町,海津市,養老郡養老町,不破郡垂井町,揖斐郡揖斐川町,不破郡関ケ原町,揖斐郡池田町,安八郡安八町,大垣市</t>
  </si>
  <si>
    <t>美濃加茂市,加茂郡坂祝町,美濃市,可児市,関市,郡上市,加茂郡川辺町,加茂郡八百津町,可児郡御嵩町,加茂郡東白川村,加茂郡七宗町,加茂郡白川町,加茂郡富加町</t>
  </si>
  <si>
    <t>土岐市,恵那市,瑞浪市,中津川市,多治見市</t>
  </si>
  <si>
    <t>高山市,飛騨市,下呂市,大野郡白川村</t>
  </si>
  <si>
    <t>下田市,賀茂郡河津町,賀茂郡東伊豆町,賀茂郡松崎町,賀茂郡南伊豆町,賀茂郡西伊豆町</t>
  </si>
  <si>
    <t>熱海市,伊東市</t>
  </si>
  <si>
    <t>駿東郡長泉町,裾野市,伊豆市,沼津市,三島市,伊豆の国市,駿東郡清水町,駿東郡小山町,田方郡函南町,御殿場市</t>
  </si>
  <si>
    <t>富士宮市,富士市</t>
  </si>
  <si>
    <t>静岡市駿河区,静岡市清水区,静岡市葵区</t>
  </si>
  <si>
    <t>島田市,牧之原市,藤枝市,焼津市,榛原郡川根本町,榛原郡吉田町</t>
  </si>
  <si>
    <t>菊川市,周智郡森町,御前崎市,袋井市,掛川市,磐田市</t>
  </si>
  <si>
    <t>浜松市東区,浜松市南区,浜松市中区,浜松市西区,浜松市浜北区,浜松市北区,浜松市天竜区,湖西市</t>
  </si>
  <si>
    <t>名古屋市中村区,名古屋市熱田区,名古屋市南区,名古屋市港区,名古屋市天白区,名古屋市瑞穂区,名古屋市緑区,名古屋市昭和区,名古屋市中川区,名古屋市名東区,名古屋市千種区,名古屋市中区,名古屋市守山区,名古屋市北区,名古屋市西区,名古屋市東区</t>
  </si>
  <si>
    <t>弥富市,愛西市,津島市,海部郡大治町,海部郡蟹江町,海部郡飛島村,あま市</t>
  </si>
  <si>
    <t>清須市,北名古屋市,西春日井郡豊山町</t>
  </si>
  <si>
    <t>日進市,尾張旭市,愛知郡長久手町,愛知郡東郷町,豊明市,瀬戸市</t>
  </si>
  <si>
    <t>一宮市,稲沢市</t>
  </si>
  <si>
    <t>江南市,丹羽郡扶桑町,丹羽郡大口町,小牧市,犬山市,春日井市,岩倉市</t>
  </si>
  <si>
    <t>大府市,知多市,半田市,知多郡阿久比町,知多郡武豊町,知多郡南知多町,知多郡美浜町,東海市,常滑市,知多郡東浦町</t>
  </si>
  <si>
    <t>豊田市,みよし市</t>
  </si>
  <si>
    <t>刈谷市,西尾市,知立市,碧南市,高浜市,幡豆郡一色町,幡豆郡吉良町,幡豆郡幡豆町,安城市,岡崎市,額田郡幸田町</t>
  </si>
  <si>
    <t>北設楽郡設楽町,北設楽郡東栄町,新城市,北設楽郡豊根村</t>
  </si>
  <si>
    <t>蒲郡市,豊橋市,豊川市,田原市</t>
  </si>
  <si>
    <t>桑名郡木曽岬町,四日市市,亀山市,いなべ市,三重郡朝日町,三重郡川越町,桑名市,員弁郡東員町,鈴鹿市,三重郡菰野町</t>
  </si>
  <si>
    <t>津市,伊賀市,名張市</t>
  </si>
  <si>
    <t>志摩市,多気郡大台町,伊勢市,松阪市,度会郡大紀町,度会郡南伊勢町,度会郡玉城町,度会郡度会町,多気郡多気町,鳥羽市,多気郡明和町</t>
  </si>
  <si>
    <t>熊野市,南牟婁郡紀宝町,北牟婁郡紀北町,尾鷲市,南牟婁郡御浜町</t>
  </si>
  <si>
    <t>大津市</t>
  </si>
  <si>
    <t>栗東市,草津市,野洲市,守山市</t>
  </si>
  <si>
    <t>甲賀市,湖南市</t>
  </si>
  <si>
    <t>近江八幡市,東近江市,蒲生郡日野町,蒲生郡竜王町</t>
  </si>
  <si>
    <t>犬上郡多賀町,愛知郡愛荘町,犬上郡甲良町,彦根市,犬上郡豊郷町</t>
  </si>
  <si>
    <t>長浜市,米原市</t>
  </si>
  <si>
    <t>高島市</t>
  </si>
  <si>
    <t>与謝郡伊根町,宮津市,与謝郡与謝野町,京丹後市</t>
  </si>
  <si>
    <t>舞鶴市,綾部市,福知山市</t>
  </si>
  <si>
    <t>亀岡市,南丹市,船井郡京丹波町</t>
  </si>
  <si>
    <t>京都市東山区,乙訓郡大山崎町,長岡京市,向日市,京都市伏見区,京都市左京区,京都市山科区,京都市下京区,京都市中京区,京都市西京区,京都市上京区,京都市北区,京都市右京区,京都市南区</t>
  </si>
  <si>
    <t>八幡市,京田辺市,城陽市,久世郡久御山町,宇治市,綴喜郡井手町,綴喜郡宇治田原町</t>
  </si>
  <si>
    <t>相楽郡南山城村,相楽郡笠置町,木津川市,相楽郡精華町,相楽郡和束町</t>
  </si>
  <si>
    <t>池田市,豊中市,箕面市,吹田市,豊能郡能勢町,豊能郡豊能町</t>
  </si>
  <si>
    <t>高槻市,三島郡島本町,摂津市,茨木市</t>
  </si>
  <si>
    <t>枚方市,門真市,守口市,寝屋川市,四條畷市,交野市,大東市</t>
  </si>
  <si>
    <t>八尾市,柏原市,東大阪市</t>
  </si>
  <si>
    <t>羽曳野市,南河内郡千早赤阪村,藤井寺市,富田林市,大阪狭山市,南河内郡太子町,松原市,南河内郡河南町,河内長野市</t>
  </si>
  <si>
    <t>堺市西区,堺市美原区,堺市堺区,堺市南区,堺市東区,堺市中区,堺市北区</t>
  </si>
  <si>
    <t>貝塚市,泉佐野市,和泉市,泉大津市,泉南郡岬町,高石市,泉南市,阪南市,泉北郡忠岡町,泉南郡田尻町,岸和田市,泉南郡熊取町</t>
  </si>
  <si>
    <t>大阪市此花区,大阪市西区,大阪市浪速区,大阪市港区,大阪市大正区,大阪市西成区,大阪市福島区,大阪市住吉区,大阪市住之江区,大阪市平野区,大阪市阿倍野区,大阪市都島区,大阪市東住吉区,大阪市西淀川区,大阪市淀川区,大阪市天王寺区,大阪市旭区,大阪市鶴見区,大阪市城東区,大阪市東成区,大阪市生野区,大阪市北区,大阪市中央区,大阪市東淀川区</t>
  </si>
  <si>
    <t>神戸市長田区,神戸市東灘区,神戸市灘区,神戸市兵庫区,神戸市垂水区,神戸市西区,神戸市北区,神戸市中央区,神戸市須磨区</t>
  </si>
  <si>
    <t>芦屋市,尼崎市,西宮市</t>
  </si>
  <si>
    <t>三田市,川西市,伊丹市,川辺郡猪名川町,宝塚市</t>
  </si>
  <si>
    <t>明石市,加古川市,高砂市,加古郡稲美町,加古郡播磨町</t>
  </si>
  <si>
    <t>三木市,西脇市,多可郡多可町,加東市,小野市,加西市</t>
  </si>
  <si>
    <t>姫路市,神崎郡神河町,神崎郡市川町,神崎郡福崎町</t>
  </si>
  <si>
    <t>たつの市,宍粟市,揖保郡太子町,赤穂郡上郡町,相生市,赤穂市,佐用郡佐用町</t>
  </si>
  <si>
    <t>養父市,美方郡新温泉町,豊岡市,朝来市,美方郡香美町</t>
  </si>
  <si>
    <t>篠山市,丹波市</t>
  </si>
  <si>
    <t>洲本市,南あわじ市,淡路市</t>
  </si>
  <si>
    <t>奈良市</t>
  </si>
  <si>
    <t>桜井市,山辺郡山添村,宇陀郡曽爾村,天理市,宇陀郡御杖村,磯城郡田原本町,磯城郡川西町,磯城郡三宅町,宇陀市</t>
  </si>
  <si>
    <t>北葛城郡上牧町,大和郡山市,生駒市,生駒郡斑鳩町,生駒郡安堵町,北葛城郡王寺町,北葛城郡河合町,生駒郡三郷町,生駒郡平群町</t>
  </si>
  <si>
    <t>御所市,香芝市,葛城市,大和高田市,高市郡高取町,高市郡明日香村,橿原市,北葛城郡広陵町</t>
  </si>
  <si>
    <t>吉野郡下市町,吉野郡川上村,五條市,吉野郡天川村,吉野郡大淀町,吉野郡野迫川村,吉野郡十津川村,吉野郡上北山村,吉野郡東吉野村,吉野郡下北山村,吉野郡吉野町,吉野郡黒滝村</t>
  </si>
  <si>
    <t>海草郡紀美野町,和歌山市,海南市</t>
  </si>
  <si>
    <t>紀の川市,岩出市</t>
  </si>
  <si>
    <t>橋本市,伊都郡かつらぎ町,伊都郡九度山町,伊都郡高野町</t>
  </si>
  <si>
    <t>有田市,有田郡湯浅町,有田郡有田川町,有田郡広川町</t>
  </si>
  <si>
    <t>日高郡印南町,日高郡日高川町,御坊市,日高郡美浜町,日高郡日高町,日高郡由良町</t>
  </si>
  <si>
    <t>日高郡みなべ町,西牟婁郡すさみ町,田辺市,西牟婁郡上富田町,西牟婁郡白浜町</t>
  </si>
  <si>
    <t>東牟婁郡太地町,新宮市,東牟婁郡那智勝浦町,東牟婁郡古座川町,東牟婁郡串本町,東牟婁郡北山村</t>
  </si>
  <si>
    <t>鳥取市,岩美郡岩美町,八頭郡八頭町,八頭郡若桜町,八頭郡智頭町</t>
  </si>
  <si>
    <t>東伯郡琴浦町,東伯郡湯梨浜町,倉吉市,東伯郡北栄町,東伯郡三朝町</t>
  </si>
  <si>
    <t>西伯郡南部町,西伯郡伯耆町,米子市,日野郡日野町,西伯郡大山町,日野郡江府町,境港市,西伯郡日吉津村,日野郡日南町</t>
  </si>
  <si>
    <t>八束郡東出雲町,松江市,安来市</t>
  </si>
  <si>
    <t>仁多郡奥出雲町,飯石郡飯南町,雲南市</t>
  </si>
  <si>
    <t>出雲市,簸川郡斐川町</t>
  </si>
  <si>
    <t>大田市,邑智郡川本町,邑智郡美郷町,邑智郡邑南町</t>
  </si>
  <si>
    <t>浜田市,江津市</t>
  </si>
  <si>
    <t>益田市,鹿足郡津和野町,鹿足郡吉賀町</t>
  </si>
  <si>
    <t>隠岐郡知夫村,隠岐郡西ノ島町,隠岐郡隠岐の島町,隠岐郡海士町</t>
  </si>
  <si>
    <t>備前市,和気郡和気町,加賀郡吉備中央町,岡山市北区,瀬戸内市,玉野市,岡山市南区,岡山市東区,岡山市中区,赤磐市</t>
  </si>
  <si>
    <t>井原市,笠岡市,浅口市,倉敷市,都窪郡早島町,小田郡矢掛町,総社市,浅口郡里庄町</t>
  </si>
  <si>
    <t>高梁市,新見市</t>
  </si>
  <si>
    <t>真庭市,真庭郡新庄村</t>
  </si>
  <si>
    <t>久米郡美咲町,勝田郡勝央町,美作市,津山市,英田郡西粟倉村,久米郡久米南町,勝田郡奈義町,苫田郡鏡野町</t>
  </si>
  <si>
    <t>安芸高田市,山県郡安芸太田町,山県郡北広島町,安芸郡坂町,安芸郡熊野町,安芸郡海田町,安芸郡府中町,広島市安佐北区,広島市安芸区,広島市佐伯区,広島市安佐南区,広島市西区,広島市中区,広島市南区,広島市東区</t>
  </si>
  <si>
    <t>大竹市,廿日市市</t>
  </si>
  <si>
    <t>呉市,江田島市</t>
  </si>
  <si>
    <t>東広島市,竹原市,豊田郡大崎上島町</t>
  </si>
  <si>
    <t>三原市,世羅郡世羅町,尾道市</t>
  </si>
  <si>
    <t>福山市,広島県府中市,神石郡神石高原町</t>
  </si>
  <si>
    <t>三次市,庄原市</t>
  </si>
  <si>
    <t>岩国市,玖珂郡和木町</t>
  </si>
  <si>
    <t>熊毛郡上関町,大島郡周防大島町,柳井市,熊毛郡平生町,熊毛郡田布施町</t>
  </si>
  <si>
    <t>光市,周南市,下松市</t>
  </si>
  <si>
    <t>防府市,山口市</t>
  </si>
  <si>
    <t>宇部市,山陽小野田市,美祢市</t>
  </si>
  <si>
    <t>下関市</t>
  </si>
  <si>
    <t>長門市</t>
  </si>
  <si>
    <t>萩市,阿武郡阿武町</t>
  </si>
  <si>
    <t>名東郡佐那河内村,徳島市,名西郡石井町,名西郡神山町,板野郡藍住町,板野郡板野町,板野郡上板町,板野郡北島町,鳴門市,板野郡松茂町</t>
  </si>
  <si>
    <t>吉野川市,阿波市</t>
  </si>
  <si>
    <t>那賀郡那賀町,勝浦郡上勝町,小松島市,阿南市,勝浦郡勝浦町</t>
  </si>
  <si>
    <t>海部郡美波町,海部郡牟岐町,海部郡海陽町</t>
  </si>
  <si>
    <t>美馬市,美馬郡つるぎ町</t>
  </si>
  <si>
    <t>三好市,三好郡東みよし町</t>
  </si>
  <si>
    <t>さぬき市,東かがわ市</t>
  </si>
  <si>
    <t>小豆郡小豆島町,小豆郡土庄町</t>
  </si>
  <si>
    <t>高松市,木田郡三木町,香川郡直島町</t>
  </si>
  <si>
    <t>仲多度郡まんのう町,丸亀市,坂出市,善通寺市,綾歌郡宇多津町,綾歌郡綾川町,仲多度郡琴平町,仲多度郡多度津町</t>
  </si>
  <si>
    <t>観音寺市,三豊市</t>
  </si>
  <si>
    <t>四国中央市</t>
  </si>
  <si>
    <t>新居浜市,西条市</t>
  </si>
  <si>
    <t>越智郡上島町,今治市</t>
  </si>
  <si>
    <t>松山市,伊予市,東温市,上浮穴郡久万高原町,伊予郡松前町,伊予郡砥部町</t>
  </si>
  <si>
    <t>八幡浜市,大洲市,喜多郡内子町,西予市,西宇和郡伊方町</t>
  </si>
  <si>
    <t>南宇和郡愛南町,宇和島市,北宇和郡松野町,北宇和郡鬼北町</t>
  </si>
  <si>
    <t>安芸郡北川村,室戸市,安芸郡東洋町,安芸郡田野町,安芸市,安芸郡馬路村,安芸郡芸西村,安芸郡安田町,安芸郡奈半利町</t>
  </si>
  <si>
    <t>長岡郡大豊町,土佐郡土佐町,土佐市,南国市,香美市,高知市,吾川郡いの町,吾川郡仁淀川町,高岡郡佐川町,高岡郡越知町,高岡郡日高村,土佐郡大川村,長岡郡本山町,香南市</t>
  </si>
  <si>
    <t>高岡郡四万十町,高岡郡津野町,須崎市,高岡郡中土佐町,高岡郡檮原町</t>
  </si>
  <si>
    <t>土佐清水市,幡多郡黒潮町,幡多郡三原村,四万十市,宿毛市,幡多郡大月町</t>
  </si>
  <si>
    <t>福岡市博多区,糸島市,福岡市早良区,福岡市城南区,福岡市中央区,福岡市西区,福岡市南区,福岡市東区</t>
  </si>
  <si>
    <t>糟屋郡久山町,糟屋郡須惠町,糟屋郡志免町,古賀市,糟屋郡新宮町,糟屋郡宇美町,糟屋郡粕屋町,糟屋郡篠栗町</t>
  </si>
  <si>
    <t>宗像市,福津市</t>
  </si>
  <si>
    <t>太宰府市,筑紫郡那珂川町,大野城市,筑紫野市,春日市</t>
  </si>
  <si>
    <t>朝倉市,朝倉郡筑前町,朝倉郡東峰村</t>
  </si>
  <si>
    <t>久留米市,三井郡大刀洗町,三潴郡大木町,うきは市,大川市,小郡市</t>
  </si>
  <si>
    <t>筑後市,八女郡広川町,八女市</t>
  </si>
  <si>
    <t>みやま市,柳川市,大牟田市</t>
  </si>
  <si>
    <t>飯塚市,嘉麻市,嘉穂郡桂川町</t>
  </si>
  <si>
    <t>直方市,宮若市,鞍手郡小竹町,鞍手郡鞍手町</t>
  </si>
  <si>
    <t>田川郡大任町,田川市,田川郡香春町,田川郡赤村,田川郡福智町,田川郡川崎町,田川郡添田町,田川郡糸田町</t>
  </si>
  <si>
    <t>遠賀郡岡垣町,遠賀郡遠賀町,遠賀郡水巻町,遠賀郡芦屋町,中間市,北九州市小倉南区,北九州市八幡西区,北九州市門司区,北九州市小倉北区,北九州市戸畑区,北九州市若松区,北九州市八幡東区</t>
  </si>
  <si>
    <t>豊前市,京都郡苅田町,築上郡築上町,行橋市,築上郡吉富町,京都郡みやこ町,築上郡上毛町</t>
  </si>
  <si>
    <t>神埼郡吉野ヶ里町,佐賀市,多久市,小城市,神埼市</t>
  </si>
  <si>
    <t>三養基郡みやき町,三養基郡基山町,三養基郡上峰町,鳥栖市</t>
  </si>
  <si>
    <t>唐津市,東松浦郡玄海町</t>
  </si>
  <si>
    <t>伊万里市,西松浦郡有田町</t>
  </si>
  <si>
    <t>鹿島市,嬉野市,杵島郡大町町,杵島郡江北町,杵島郡白石町,藤津郡太良町,武雄市</t>
  </si>
  <si>
    <t>長崎市,西彼杵郡時津町,西海市,西彼杵郡長与町</t>
  </si>
  <si>
    <t>佐世保市</t>
  </si>
  <si>
    <t>諫早市,東彼杵郡波佐見町,大村市,東彼杵郡川棚町,東彼杵郡東彼杵町</t>
  </si>
  <si>
    <t>島原市,雲仙市,南島原市</t>
  </si>
  <si>
    <t>北松浦郡佐々町,平戸市,松浦市</t>
  </si>
  <si>
    <t>五島市</t>
  </si>
  <si>
    <t>北松浦郡小値賀町,南松浦郡新上五島町</t>
  </si>
  <si>
    <t>壱岐市</t>
  </si>
  <si>
    <t>対馬市</t>
  </si>
  <si>
    <t>熊本市</t>
  </si>
  <si>
    <t>宇土市,宇城市,下益城郡美里町</t>
  </si>
  <si>
    <t>玉名郡南関町,玉名郡長洲町,玉名郡和水町,玉名市,荒尾市,玉名郡玉東町</t>
  </si>
  <si>
    <t>山鹿市</t>
  </si>
  <si>
    <t>菊池郡菊陽町,菊池市,合志市,菊池郡大津町</t>
  </si>
  <si>
    <t>阿蘇郡西原村,阿蘇郡南阿蘇村,阿蘇郡高森町,阿蘇郡産山村,阿蘇郡小国町,阿蘇市,阿蘇郡南小国町</t>
  </si>
  <si>
    <t>上益城郡山都町,上益城郡益城町,上益城郡御船町,上益城郡嘉島町,上益城郡甲佐町</t>
  </si>
  <si>
    <t>八代市,八代郡氷川町</t>
  </si>
  <si>
    <t>水俣市,葦北郡芦北町,葦北郡津奈木町</t>
  </si>
  <si>
    <t>球磨郡錦町,球磨郡五木村,人吉市,球磨郡あさぎり町,球磨郡相良村,球磨郡水上村,球磨郡山江村,球磨郡球磨村,球磨郡多良木町,球磨郡湯前町</t>
  </si>
  <si>
    <t>上天草市,天草郡苓北町,天草市</t>
  </si>
  <si>
    <t>杵築市,別府市,国東市,速見郡日出町,東国東郡姫島村</t>
  </si>
  <si>
    <t>津久見市,大分市,由布市,臼杵市</t>
  </si>
  <si>
    <t>佐伯市</t>
  </si>
  <si>
    <t>竹田市,豊後大野市</t>
  </si>
  <si>
    <t>日田市,玖珠郡九重町,玖珠郡玖珠町</t>
  </si>
  <si>
    <t>豊後高田市,宇佐市,中津市</t>
  </si>
  <si>
    <t>都城市,北諸県郡三股町</t>
  </si>
  <si>
    <t>西臼杵郡五ヶ瀬町,延岡市,西臼杵郡高千穂町,西臼杵郡日之影町</t>
  </si>
  <si>
    <t>日南市,串間市</t>
  </si>
  <si>
    <t>小林市,えびの市,西諸県郡高原町</t>
  </si>
  <si>
    <t>児湯郡木城町,児湯郡川南町,西都市,児湯郡新富町,児湯郡高鍋町,児湯郡西米良村,児湯郡都農町</t>
  </si>
  <si>
    <t>東臼杵郡門川町,日向市,東臼杵郡椎葉村,東臼杵郡美郷町,東臼杵郡諸塚村</t>
  </si>
  <si>
    <t>日置市,鹿児島郡十島村,鹿児島市,いちき串木野市,鹿児島郡三島村</t>
  </si>
  <si>
    <t>南九州市,枕崎市,指宿市,南さつま市</t>
  </si>
  <si>
    <t>薩摩川内市,薩摩郡さつま町</t>
  </si>
  <si>
    <t>阿久根市,出水市,出水郡長島町</t>
  </si>
  <si>
    <t>姶良郡湧水町,霧島市,伊佐市,姶良市</t>
  </si>
  <si>
    <t>曽於市,志布志市,曽於郡大崎町</t>
  </si>
  <si>
    <t>肝属郡東串良町,肝属郡肝付町,肝属郡錦江町,鹿屋市,肝属郡南大隅町,垂水市</t>
  </si>
  <si>
    <t>熊毛郡屋久島町,西之表市,熊毛郡中種子町,熊毛郡南種子町</t>
  </si>
  <si>
    <t>大島郡大和村,奄美市,大島郡宇検村,大島郡瀬戸内町,大島郡龍郷町,大島郡与論町,大島郡天城町,大島郡和泊町,大島郡徳之島町,大島郡知名町,大島郡伊仙町,大島郡喜界町</t>
  </si>
  <si>
    <t>国頭郡伊江村,国頭郡国頭村,名護市,国頭郡大宜味村,国頭郡今帰仁村,島尻郡伊平屋村,島尻郡伊是名村,国頭郡本部町,国頭郡東村</t>
  </si>
  <si>
    <t>うるま市,中頭郡読谷村,中頭郡北中城村,宜野湾市,国頭郡金武町,沖縄市,国頭郡宜野座村,中頭郡北谷町,中頭郡中城村,中頭郡嘉手納町,国頭郡恩納村</t>
  </si>
  <si>
    <t>島尻郡渡嘉敷村,島尻郡座間味村,那覇市,浦添市,糸満市,豊見城市,南城市,島尻郡与那原町,島尻郡粟国村,島尻郡渡名喜村,島尻郡南大東村,島尻郡北大東村,島尻郡久米島町,島尻郡八重瀬町,島尻郡南風原町,中頭郡西原町</t>
  </si>
  <si>
    <t>宮古島市,宮古郡多良間村</t>
  </si>
  <si>
    <t>八重山郡与那国町,石垣市,八重山郡竹富町</t>
  </si>
  <si>
    <t>松前郡松前町,松前郡福島町,上磯郡知内町,上磯郡木古内町,亀田郡七飯町,茅部郡鹿部町,茅部郡森町,函館市,北斗市</t>
  </si>
  <si>
    <t>虻田郡留寿都村,虻田郡真狩村,小樽市,磯谷郡蘭越町,寿都郡寿都町,虻田郡喜茂別町,虻田郡倶知安町,積丹郡積丹町,虻田郡ニセコ町,島牧郡島牧村,虻田郡京極町,古宇郡神恵内村,古平郡古平町,余市郡仁木町,余市郡余市町,余市郡赤井川村,寿都郡黒松内町,岩内郡共和町,岩内郡岩内町,古宇郡泊村</t>
  </si>
  <si>
    <t>芳賀郡芳賀町,芳賀郡市貝町,芳賀郡益子町,芳賀郡茂木町,宇都宮市,真岡市</t>
  </si>
  <si>
    <t>宮崎市,東諸県郡国富町,東諸県郡綾町</t>
  </si>
  <si>
    <t>北海道</t>
  </si>
  <si>
    <t>函館（北海道）</t>
  </si>
  <si>
    <t>北海道</t>
  </si>
  <si>
    <t>江差（北海道）</t>
  </si>
  <si>
    <t>長万部（北海道）</t>
  </si>
  <si>
    <t>札幌（北海道）</t>
  </si>
  <si>
    <t>小樽（北海道）</t>
  </si>
  <si>
    <t>夕張（北海道）</t>
  </si>
  <si>
    <t>芦別（北海道）</t>
  </si>
  <si>
    <t>深川（北海道）</t>
  </si>
  <si>
    <t>室蘭（北海道）</t>
  </si>
  <si>
    <t>苫小牧（北海道）</t>
  </si>
  <si>
    <t>日高（北海道）</t>
  </si>
  <si>
    <t>旭川（北海道）</t>
  </si>
  <si>
    <t>名寄（北海道）</t>
  </si>
  <si>
    <t>富良野（北海道）</t>
  </si>
  <si>
    <t>留萌（北海道）</t>
  </si>
  <si>
    <t>稚内（北海道）</t>
  </si>
  <si>
    <t>北見（北海道）</t>
  </si>
  <si>
    <t>紋別（北海道）</t>
  </si>
  <si>
    <t>帯広（北海道）</t>
  </si>
  <si>
    <t>釧路（北海道）</t>
  </si>
  <si>
    <t>根室（北海道）</t>
  </si>
  <si>
    <t>青森県</t>
  </si>
  <si>
    <t>東北</t>
  </si>
  <si>
    <t>弘前（青森）</t>
  </si>
  <si>
    <t>東北</t>
  </si>
  <si>
    <t>八戸（青森）</t>
  </si>
  <si>
    <t>青森（青森）</t>
  </si>
  <si>
    <t>五所川原（青森）</t>
  </si>
  <si>
    <t>十和田（青森）</t>
  </si>
  <si>
    <t>むつ（青森）</t>
  </si>
  <si>
    <t>岩手県</t>
  </si>
  <si>
    <t>盛岡（岩手）</t>
  </si>
  <si>
    <t>花巻（岩手）</t>
  </si>
  <si>
    <t>奥州（岩手）</t>
  </si>
  <si>
    <t>一関（岩手）</t>
  </si>
  <si>
    <t>大船渡（岩手）</t>
  </si>
  <si>
    <t>釜石（岩手）</t>
  </si>
  <si>
    <t>宮古（岩手）</t>
  </si>
  <si>
    <t>久慈（岩手）</t>
  </si>
  <si>
    <t>二戸（岩手）</t>
  </si>
  <si>
    <t>宮城県</t>
  </si>
  <si>
    <t>白石（宮城）</t>
  </si>
  <si>
    <t>仙台（宮城）</t>
  </si>
  <si>
    <t>大崎（宮城）</t>
  </si>
  <si>
    <t>栗原（宮城）</t>
  </si>
  <si>
    <t>登米（宮城）</t>
  </si>
  <si>
    <t>石巻（宮城）</t>
  </si>
  <si>
    <t>気仙沼（宮城）</t>
  </si>
  <si>
    <t>秋田県</t>
  </si>
  <si>
    <t>大館（秋田）</t>
  </si>
  <si>
    <t>北秋田（秋田）</t>
  </si>
  <si>
    <t>能代（秋田）</t>
  </si>
  <si>
    <t>秋田（秋田）</t>
  </si>
  <si>
    <t>由利本荘（秋田）</t>
  </si>
  <si>
    <t>大仙（秋田）</t>
  </si>
  <si>
    <t>横手（秋田）</t>
  </si>
  <si>
    <t>秋田県</t>
  </si>
  <si>
    <t>湯沢（秋田）</t>
  </si>
  <si>
    <t>山形県</t>
  </si>
  <si>
    <t>山形（山形)</t>
  </si>
  <si>
    <t>山形県</t>
  </si>
  <si>
    <t>新庄（山形)</t>
  </si>
  <si>
    <t>米沢（山形)</t>
  </si>
  <si>
    <t>鶴岡（山形)</t>
  </si>
  <si>
    <t>福島県</t>
  </si>
  <si>
    <t>福島(福島）</t>
  </si>
  <si>
    <t>福島県</t>
  </si>
  <si>
    <t>郡山(福島）</t>
  </si>
  <si>
    <t>白河(福島）</t>
  </si>
  <si>
    <t>会津若松(福島）</t>
  </si>
  <si>
    <t>南会津(福島）</t>
  </si>
  <si>
    <t>相馬(福島）</t>
  </si>
  <si>
    <t>いわき(福島）</t>
  </si>
  <si>
    <t>茨城県</t>
  </si>
  <si>
    <t>関東</t>
  </si>
  <si>
    <t>水戸（茨城）</t>
  </si>
  <si>
    <t>茨城県</t>
  </si>
  <si>
    <t>関東</t>
  </si>
  <si>
    <t>日立（茨城）</t>
  </si>
  <si>
    <t>常陸太田（茨城）</t>
  </si>
  <si>
    <t>鹿嶋（茨城）</t>
  </si>
  <si>
    <t>土浦（茨城）</t>
  </si>
  <si>
    <t>つくば（茨城）</t>
  </si>
  <si>
    <t>取手（茨城）</t>
  </si>
  <si>
    <t>結城（茨城）</t>
  </si>
  <si>
    <t>古河（茨城）</t>
  </si>
  <si>
    <t>栃木県</t>
  </si>
  <si>
    <t>大田原（栃木）</t>
  </si>
  <si>
    <t>栃木県</t>
  </si>
  <si>
    <t>日光（栃木）</t>
  </si>
  <si>
    <t>宇都宮（栃木）</t>
  </si>
  <si>
    <t>小山（栃木）</t>
  </si>
  <si>
    <t>足利（栃木）</t>
  </si>
  <si>
    <t>群馬県</t>
  </si>
  <si>
    <t>前橋（群馬）</t>
  </si>
  <si>
    <t>高崎（群馬）</t>
  </si>
  <si>
    <t>渋川（群馬）</t>
  </si>
  <si>
    <t>藤岡（群馬）</t>
  </si>
  <si>
    <t>富岡（群馬）</t>
  </si>
  <si>
    <t>中之条（群馬）</t>
  </si>
  <si>
    <t>沼田（群馬）</t>
  </si>
  <si>
    <t>伊勢崎（群馬）</t>
  </si>
  <si>
    <t>桐生（群馬）</t>
  </si>
  <si>
    <t>太田（群馬）</t>
  </si>
  <si>
    <t>埼玉県</t>
  </si>
  <si>
    <t>川口（埼玉）</t>
  </si>
  <si>
    <t>和光（埼玉）</t>
  </si>
  <si>
    <t>春日部（埼玉）</t>
  </si>
  <si>
    <t>さいたま（埼玉）</t>
  </si>
  <si>
    <t>上尾（埼玉）</t>
  </si>
  <si>
    <t>川越（埼玉）</t>
  </si>
  <si>
    <t>所沢（埼玉）</t>
  </si>
  <si>
    <t>行田（埼玉）</t>
  </si>
  <si>
    <t>熊谷（埼玉）</t>
  </si>
  <si>
    <t>秩父（埼玉）</t>
  </si>
  <si>
    <t>千葉県</t>
  </si>
  <si>
    <t>千葉（千葉）</t>
  </si>
  <si>
    <t>船橋（千葉）</t>
  </si>
  <si>
    <t>松戸（千葉）</t>
  </si>
  <si>
    <t>成田（千葉）</t>
  </si>
  <si>
    <t>銚子（千葉）</t>
  </si>
  <si>
    <t>茂原（千葉）</t>
  </si>
  <si>
    <t>鴨川（千葉）</t>
  </si>
  <si>
    <t>千葉県</t>
  </si>
  <si>
    <t>木更津（千葉）</t>
  </si>
  <si>
    <t>市原（千葉）</t>
  </si>
  <si>
    <t>東京都</t>
  </si>
  <si>
    <t>区中央部（東京）</t>
  </si>
  <si>
    <t>東京都</t>
  </si>
  <si>
    <t>区南部（東京）</t>
  </si>
  <si>
    <t>区西南部（東京）</t>
  </si>
  <si>
    <t>区西部（東京）</t>
  </si>
  <si>
    <t>区西北部（東京）</t>
  </si>
  <si>
    <t>区東北部（東京）</t>
  </si>
  <si>
    <t>区東部（東京）</t>
  </si>
  <si>
    <t>青梅（東京）</t>
  </si>
  <si>
    <t>八王子（東京）</t>
  </si>
  <si>
    <t>立川（東京）</t>
  </si>
  <si>
    <t>三鷹（東京）</t>
  </si>
  <si>
    <t>小平（東京）</t>
  </si>
  <si>
    <t>島しょ（東京）</t>
  </si>
  <si>
    <t>神奈川県</t>
  </si>
  <si>
    <t>横浜北部（神奈川）</t>
  </si>
  <si>
    <t>神奈川県</t>
  </si>
  <si>
    <t>横浜西部（神奈川）</t>
  </si>
  <si>
    <t>横浜南部（神奈川）</t>
  </si>
  <si>
    <t>川崎北部（神奈川）</t>
  </si>
  <si>
    <t>川崎南部（神奈川）</t>
  </si>
  <si>
    <t>横須賀（神奈川）</t>
  </si>
  <si>
    <t>藤沢（神奈川）</t>
  </si>
  <si>
    <t>平塚（神奈川）</t>
  </si>
  <si>
    <t>厚木（神奈川）</t>
  </si>
  <si>
    <t>相模原（神奈川）</t>
  </si>
  <si>
    <t>小田原（神奈川）</t>
  </si>
  <si>
    <t>新潟県</t>
  </si>
  <si>
    <t>中部</t>
  </si>
  <si>
    <t>村上（新潟）</t>
  </si>
  <si>
    <t>新潟県</t>
  </si>
  <si>
    <t>新潟（新潟）</t>
  </si>
  <si>
    <t>三条（新潟）</t>
  </si>
  <si>
    <t>長岡（新潟）</t>
  </si>
  <si>
    <t>魚沼（新潟）</t>
  </si>
  <si>
    <t>上越（新潟）</t>
  </si>
  <si>
    <t>佐渡（新潟）</t>
  </si>
  <si>
    <t>富山県</t>
  </si>
  <si>
    <t>魚津（富山）</t>
  </si>
  <si>
    <t>富山県</t>
  </si>
  <si>
    <t>富山（富山）</t>
  </si>
  <si>
    <t>高岡（富山）</t>
  </si>
  <si>
    <t>砺波（富山）</t>
  </si>
  <si>
    <t>石川県</t>
  </si>
  <si>
    <t>小松（石川）</t>
  </si>
  <si>
    <t>石川県</t>
  </si>
  <si>
    <t>金沢（石川）</t>
  </si>
  <si>
    <t>七尾（石川）</t>
  </si>
  <si>
    <t>輪島（石川）</t>
  </si>
  <si>
    <t>福井県</t>
  </si>
  <si>
    <t>福井（福井）</t>
  </si>
  <si>
    <t>福井県</t>
  </si>
  <si>
    <t>大野（福井）</t>
  </si>
  <si>
    <t>鯖江（福井）</t>
  </si>
  <si>
    <t>敦賀（福井）</t>
  </si>
  <si>
    <t>山梨県</t>
  </si>
  <si>
    <t>甲府（山梨）</t>
  </si>
  <si>
    <t>山梨県</t>
  </si>
  <si>
    <t>山梨（山梨）</t>
  </si>
  <si>
    <t>市川三郷町（山梨）</t>
  </si>
  <si>
    <t>富士吉田（山梨）</t>
  </si>
  <si>
    <t>長野県</t>
  </si>
  <si>
    <t>佐久（長野）</t>
  </si>
  <si>
    <t>長野県</t>
  </si>
  <si>
    <t>上田（長野）</t>
  </si>
  <si>
    <t>諏訪（長野）</t>
  </si>
  <si>
    <t>伊那（長野）</t>
  </si>
  <si>
    <t>飯田（長野）</t>
  </si>
  <si>
    <t>南木曽町（長野）</t>
  </si>
  <si>
    <t>松本（長野）</t>
  </si>
  <si>
    <t>大町（長野）</t>
  </si>
  <si>
    <t>長野（長野）</t>
  </si>
  <si>
    <t>飯山（長野）</t>
  </si>
  <si>
    <t>岐阜県</t>
  </si>
  <si>
    <t>岐阜（岐阜）</t>
  </si>
  <si>
    <t>岐阜県</t>
  </si>
  <si>
    <t>大垣（岐阜）</t>
  </si>
  <si>
    <t>関市（岐阜）</t>
  </si>
  <si>
    <t>多治見（岐阜）</t>
  </si>
  <si>
    <t>高山（岐阜）</t>
  </si>
  <si>
    <t>静岡県</t>
  </si>
  <si>
    <t>下田（静岡）</t>
  </si>
  <si>
    <t>静岡県</t>
  </si>
  <si>
    <t>熱海（静岡）</t>
  </si>
  <si>
    <t>沼津（静岡）</t>
  </si>
  <si>
    <t>富士（静岡）</t>
  </si>
  <si>
    <t>静岡（静岡）</t>
  </si>
  <si>
    <t>焼津（静岡）</t>
  </si>
  <si>
    <t>掛川（静岡）</t>
  </si>
  <si>
    <t>浜松（静岡）</t>
  </si>
  <si>
    <t>愛知県</t>
  </si>
  <si>
    <t>名古屋（愛知）</t>
  </si>
  <si>
    <t>愛知県</t>
  </si>
  <si>
    <t>津島（愛知）</t>
  </si>
  <si>
    <t>北名古屋（愛知）</t>
  </si>
  <si>
    <t>瀬戸（愛知）</t>
  </si>
  <si>
    <t>一宮（愛知）</t>
  </si>
  <si>
    <t>春日井（愛知）</t>
  </si>
  <si>
    <t>常滑（愛知）</t>
  </si>
  <si>
    <t>豊田（愛知）</t>
  </si>
  <si>
    <t>岡崎（愛知）</t>
  </si>
  <si>
    <t>新城（愛知）</t>
  </si>
  <si>
    <t>豊橋（愛知）</t>
  </si>
  <si>
    <t>三重県</t>
  </si>
  <si>
    <t>四日市（三重）</t>
  </si>
  <si>
    <t>三重県</t>
  </si>
  <si>
    <t>津（三重）</t>
  </si>
  <si>
    <t>松坂（三重）</t>
  </si>
  <si>
    <t>尾鷲（三重）</t>
  </si>
  <si>
    <t>滋賀県</t>
  </si>
  <si>
    <t>近畿</t>
  </si>
  <si>
    <t>大津（滋賀）</t>
  </si>
  <si>
    <t>滋賀県</t>
  </si>
  <si>
    <t>近畿</t>
  </si>
  <si>
    <t>栗東（滋賀）</t>
  </si>
  <si>
    <t>甲賀（滋賀）</t>
  </si>
  <si>
    <t>近江八幡（滋賀）</t>
  </si>
  <si>
    <t>彦根（滋賀）</t>
  </si>
  <si>
    <t>長浜（滋賀）</t>
  </si>
  <si>
    <t>高島（滋賀）</t>
  </si>
  <si>
    <t>京都府</t>
  </si>
  <si>
    <t>京丹後（京都）</t>
  </si>
  <si>
    <t>京都府</t>
  </si>
  <si>
    <t>福知山（京都）</t>
  </si>
  <si>
    <t>亀岡（京都）</t>
  </si>
  <si>
    <t>京都（京都）</t>
  </si>
  <si>
    <t>宇治（京都）</t>
  </si>
  <si>
    <t>木津川（京都）</t>
  </si>
  <si>
    <t>大阪府</t>
  </si>
  <si>
    <t>池田（大阪）</t>
  </si>
  <si>
    <t>大阪府</t>
  </si>
  <si>
    <t>高槻（大阪）</t>
  </si>
  <si>
    <t>枚方（大阪）</t>
  </si>
  <si>
    <t>東大阪（大阪）</t>
  </si>
  <si>
    <t>松原（大阪）</t>
  </si>
  <si>
    <t>堺（大阪）</t>
  </si>
  <si>
    <t>和泉（大阪）</t>
  </si>
  <si>
    <t>大阪（大阪）</t>
  </si>
  <si>
    <t>兵庫県</t>
  </si>
  <si>
    <t>神戸（兵庫）</t>
  </si>
  <si>
    <t>兵庫県</t>
  </si>
  <si>
    <t>尼崎（兵庫）</t>
  </si>
  <si>
    <t>宝塚（兵庫）</t>
  </si>
  <si>
    <t>明石（兵庫）</t>
  </si>
  <si>
    <t>西脇（兵庫）</t>
  </si>
  <si>
    <t>姫路（兵庫）</t>
  </si>
  <si>
    <t>赤穂（兵庫）</t>
  </si>
  <si>
    <t>豊岡（兵庫）</t>
  </si>
  <si>
    <t>丹波（兵庫）</t>
  </si>
  <si>
    <t>淡路（兵庫）</t>
  </si>
  <si>
    <t>奈良県</t>
  </si>
  <si>
    <t>奈良（奈良）</t>
  </si>
  <si>
    <t>奈良県</t>
  </si>
  <si>
    <t>天理（奈良）</t>
  </si>
  <si>
    <t>大和郡山（奈良）</t>
  </si>
  <si>
    <t>橿原（奈良）</t>
  </si>
  <si>
    <t>五條（奈良）</t>
  </si>
  <si>
    <t>和歌山県</t>
  </si>
  <si>
    <t>和歌山（和歌山）</t>
  </si>
  <si>
    <t>和歌山県</t>
  </si>
  <si>
    <t>紀の川（和歌山）</t>
  </si>
  <si>
    <t>橋本（和歌山）</t>
  </si>
  <si>
    <t>有田（和歌山）</t>
  </si>
  <si>
    <t>御坊（和歌山）</t>
  </si>
  <si>
    <t>田辺（和歌山）</t>
  </si>
  <si>
    <t>新宮（和歌山）</t>
  </si>
  <si>
    <t>鳥取県</t>
  </si>
  <si>
    <t>中国</t>
  </si>
  <si>
    <t>鳥取（鳥取）</t>
  </si>
  <si>
    <t>鳥取県</t>
  </si>
  <si>
    <t>中国</t>
  </si>
  <si>
    <t>倉吉（鳥取）</t>
  </si>
  <si>
    <t>米子（鳥取）</t>
  </si>
  <si>
    <t>島根県</t>
  </si>
  <si>
    <t>松江（島根）</t>
  </si>
  <si>
    <t>島根県</t>
  </si>
  <si>
    <t>雲南（島根）</t>
  </si>
  <si>
    <t>出雲（島根）</t>
  </si>
  <si>
    <t>大田（島根）</t>
  </si>
  <si>
    <t>浜田（島根）</t>
  </si>
  <si>
    <t>益田（島根）</t>
  </si>
  <si>
    <t>隠岐（島根）</t>
  </si>
  <si>
    <t>岡山県</t>
  </si>
  <si>
    <t>岡山（岡山）</t>
  </si>
  <si>
    <t>岡山県</t>
  </si>
  <si>
    <t>倉敷（岡山）</t>
  </si>
  <si>
    <t>高梁（岡山）</t>
  </si>
  <si>
    <t>真庭（岡山）</t>
  </si>
  <si>
    <t>津山（岡山）</t>
  </si>
  <si>
    <t>広島県</t>
  </si>
  <si>
    <t>広島（広島）</t>
  </si>
  <si>
    <t>広島県</t>
  </si>
  <si>
    <t>大竹（広島）</t>
  </si>
  <si>
    <t>呉（広島）</t>
  </si>
  <si>
    <t>東広島（広島）</t>
  </si>
  <si>
    <t>尾道（広島）</t>
  </si>
  <si>
    <t>福山（広島）</t>
  </si>
  <si>
    <t>三次（広島）</t>
  </si>
  <si>
    <t>山口県</t>
  </si>
  <si>
    <t>岩国（山口）</t>
  </si>
  <si>
    <t>山口県</t>
  </si>
  <si>
    <t>柳井（山口）</t>
  </si>
  <si>
    <t>周南（山口）</t>
  </si>
  <si>
    <t>山口（山口）</t>
  </si>
  <si>
    <t>宇部（山口）</t>
  </si>
  <si>
    <t>下関（山口）</t>
  </si>
  <si>
    <t>長門（山口）</t>
  </si>
  <si>
    <t>萩（山口）</t>
  </si>
  <si>
    <t>徳島県</t>
  </si>
  <si>
    <t>四国</t>
  </si>
  <si>
    <t>徳島（徳島）</t>
  </si>
  <si>
    <t>徳島県</t>
  </si>
  <si>
    <t>四国</t>
  </si>
  <si>
    <t>吉野川（徳島）</t>
  </si>
  <si>
    <t>15～49歳（女性)</t>
  </si>
  <si>
    <t>山鹿市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</si>
</sst>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&quot;\&quot;#,##0.0_);[Red]\(&quot;\&quot;#,##0.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dddd\,\ mmmm\ dd\,\ yyyy"/>
    <numFmt numFmtId="192" formatCode="[$-FFFF]g/&quot;標&quot;&quot;準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);[Red]\(#,##0.00\)"/>
    <numFmt numFmtId="198" formatCode="#\ ###\ ###\ ##0"/>
    <numFmt numFmtId="199" formatCode="#,##0;&quot;△ &quot;#,##0"/>
    <numFmt numFmtId="200" formatCode="##,###,"/>
    <numFmt numFmtId="201" formatCode="0.0%"/>
    <numFmt numFmtId="202" formatCode="#,###,"/>
    <numFmt numFmtId="203" formatCode="#,##0_ "/>
    <numFmt numFmtId="204" formatCode="#,##0;[Red]\(#,##0\);\-"/>
    <numFmt numFmtId="205" formatCode="#,##0.0;&quot;△&quot;#,##0.0;\-"/>
    <numFmt numFmtId="206" formatCode="#,##0;&quot;△&quot;#,##0;\-"/>
    <numFmt numFmtId="207" formatCode="#,###.00"/>
    <numFmt numFmtId="208" formatCode="0&quot;cm&quot;"/>
    <numFmt numFmtId="209" formatCode="0.0&quot;cm&quot;"/>
    <numFmt numFmtId="210" formatCode="#,##0.0;[Red]\-#,##0.0"/>
    <numFmt numFmtId="211" formatCode="#,##0.0_ "/>
    <numFmt numFmtId="212" formatCode="#,##0,;[Red]\-#,##0,"/>
    <numFmt numFmtId="213" formatCode="_-* #,##0_-;\-* #,##0_-;_-* &quot;-&quot;_-;_-@_-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-&quot;\&quot;* #,##0_-;\-&quot;\&quot;* #,##0_-;_-&quot;\&quot;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#,##0.0"/>
    <numFmt numFmtId="222" formatCode="#,##0_);\(#,##0\)"/>
    <numFmt numFmtId="223" formatCode="mmm\-yyyy"/>
  </numFmts>
  <fonts count="38"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Arial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43"/>
      <name val="HG丸ｺﾞｼｯｸM-PRO"/>
      <family val="3"/>
    </font>
    <font>
      <sz val="16"/>
      <color indexed="9"/>
      <name val="HG丸ｺﾞｼｯｸM-PRO"/>
      <family val="3"/>
    </font>
    <font>
      <sz val="11.5"/>
      <name val="ＭＳ Ｐゴシック"/>
      <family val="3"/>
    </font>
    <font>
      <sz val="9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98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9" fontId="13" fillId="0" borderId="0">
      <alignment vertical="center"/>
      <protection/>
    </xf>
    <xf numFmtId="0" fontId="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5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9" fillId="0" borderId="0">
      <alignment vertical="center"/>
      <protection/>
    </xf>
    <xf numFmtId="0" fontId="18" fillId="0" borderId="0" applyNumberFormat="0" applyFont="0" applyFill="0" applyBorder="0" applyProtection="0">
      <alignment vertical="center"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3" fillId="4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2" fillId="0" borderId="11" xfId="91" applyNumberFormat="1" applyFont="1" applyFill="1" applyBorder="1" applyAlignment="1">
      <alignment horizontal="center" vertical="center" shrinkToFit="1"/>
      <protection/>
    </xf>
    <xf numFmtId="178" fontId="2" fillId="0" borderId="12" xfId="91" applyNumberFormat="1" applyFont="1" applyFill="1" applyBorder="1" applyAlignment="1">
      <alignment horizontal="center" vertical="center" shrinkToFit="1"/>
      <protection/>
    </xf>
    <xf numFmtId="178" fontId="2" fillId="0" borderId="13" xfId="9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2" fillId="0" borderId="17" xfId="92" applyFont="1" applyFill="1" applyBorder="1" applyAlignment="1">
      <alignment vertical="center"/>
      <protection/>
    </xf>
    <xf numFmtId="0" fontId="2" fillId="0" borderId="18" xfId="92" applyFont="1" applyFill="1" applyBorder="1" applyAlignment="1">
      <alignment vertical="center"/>
      <protection/>
    </xf>
    <xf numFmtId="0" fontId="2" fillId="0" borderId="18" xfId="90" applyFont="1" applyBorder="1" applyAlignment="1">
      <alignment vertical="center"/>
      <protection/>
    </xf>
    <xf numFmtId="0" fontId="2" fillId="0" borderId="19" xfId="92" applyFont="1" applyFill="1" applyBorder="1" applyAlignment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2" fillId="4" borderId="34" xfId="91" applyNumberFormat="1" applyFont="1" applyFill="1" applyBorder="1" applyAlignment="1">
      <alignment horizontal="right" vertical="center" wrapText="1"/>
      <protection/>
    </xf>
    <xf numFmtId="0" fontId="4" fillId="4" borderId="35" xfId="0" applyFont="1" applyFill="1" applyBorder="1" applyAlignment="1" applyProtection="1">
      <alignment vertical="center"/>
      <protection/>
    </xf>
    <xf numFmtId="179" fontId="2" fillId="4" borderId="35" xfId="91" applyNumberFormat="1" applyFont="1" applyFill="1" applyBorder="1" applyAlignment="1">
      <alignment horizontal="right" vertical="center" wrapText="1"/>
      <protection/>
    </xf>
    <xf numFmtId="179" fontId="2" fillId="0" borderId="36" xfId="91" applyNumberFormat="1" applyFont="1" applyFill="1" applyBorder="1" applyAlignment="1">
      <alignment horizontal="right" vertical="center" wrapText="1"/>
      <protection/>
    </xf>
    <xf numFmtId="179" fontId="2" fillId="0" borderId="15" xfId="91" applyNumberFormat="1" applyFont="1" applyFill="1" applyBorder="1" applyAlignment="1">
      <alignment horizontal="right" vertical="center" wrapText="1"/>
      <protection/>
    </xf>
    <xf numFmtId="179" fontId="2" fillId="0" borderId="16" xfId="91" applyNumberFormat="1" applyFont="1" applyFill="1" applyBorder="1" applyAlignment="1">
      <alignment horizontal="right" vertical="center" wrapText="1"/>
      <protection/>
    </xf>
    <xf numFmtId="179" fontId="0" fillId="0" borderId="36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2" fillId="0" borderId="37" xfId="91" applyNumberFormat="1" applyFont="1" applyFill="1" applyBorder="1" applyAlignment="1">
      <alignment horizontal="right" vertical="center" wrapText="1"/>
      <protection/>
    </xf>
    <xf numFmtId="179" fontId="2" fillId="0" borderId="18" xfId="91" applyNumberFormat="1" applyFont="1" applyFill="1" applyBorder="1" applyAlignment="1">
      <alignment horizontal="right" vertical="center" wrapText="1"/>
      <protection/>
    </xf>
    <xf numFmtId="179" fontId="2" fillId="0" borderId="19" xfId="91" applyNumberFormat="1" applyFont="1" applyFill="1" applyBorder="1" applyAlignment="1">
      <alignment horizontal="right" vertical="center" wrapText="1"/>
      <protection/>
    </xf>
    <xf numFmtId="179" fontId="2" fillId="4" borderId="38" xfId="54" applyNumberFormat="1" applyFont="1" applyFill="1" applyBorder="1" applyAlignment="1">
      <alignment horizontal="right" vertical="center" wrapText="1"/>
    </xf>
    <xf numFmtId="179" fontId="0" fillId="0" borderId="37" xfId="54" applyNumberFormat="1" applyFont="1" applyBorder="1" applyAlignment="1">
      <alignment vertical="center"/>
    </xf>
    <xf numFmtId="179" fontId="0" fillId="0" borderId="18" xfId="54" applyNumberFormat="1" applyFont="1" applyBorder="1" applyAlignment="1">
      <alignment vertical="center"/>
    </xf>
    <xf numFmtId="179" fontId="0" fillId="0" borderId="18" xfId="54" applyNumberFormat="1" applyFont="1" applyFill="1" applyBorder="1" applyAlignment="1">
      <alignment vertical="center"/>
    </xf>
    <xf numFmtId="179" fontId="0" fillId="0" borderId="19" xfId="54" applyNumberFormat="1" applyFont="1" applyBorder="1" applyAlignment="1">
      <alignment vertical="center"/>
    </xf>
    <xf numFmtId="179" fontId="2" fillId="4" borderId="35" xfId="54" applyNumberFormat="1" applyFont="1" applyFill="1" applyBorder="1" applyAlignment="1">
      <alignment horizontal="right" vertical="center" wrapText="1"/>
    </xf>
    <xf numFmtId="179" fontId="0" fillId="0" borderId="36" xfId="54" applyNumberFormat="1" applyFont="1" applyBorder="1" applyAlignment="1">
      <alignment vertical="center"/>
    </xf>
    <xf numFmtId="179" fontId="0" fillId="0" borderId="15" xfId="54" applyNumberFormat="1" applyFont="1" applyBorder="1" applyAlignment="1">
      <alignment vertical="center"/>
    </xf>
    <xf numFmtId="179" fontId="0" fillId="0" borderId="15" xfId="54" applyNumberFormat="1" applyFont="1" applyFill="1" applyBorder="1" applyAlignment="1">
      <alignment vertical="center"/>
    </xf>
    <xf numFmtId="179" fontId="0" fillId="0" borderId="16" xfId="54" applyNumberFormat="1" applyFont="1" applyBorder="1" applyAlignment="1">
      <alignment vertical="center"/>
    </xf>
    <xf numFmtId="38" fontId="2" fillId="0" borderId="22" xfId="54" applyFont="1" applyFill="1" applyBorder="1" applyAlignment="1">
      <alignment horizontal="right" vertical="center" wrapText="1"/>
    </xf>
    <xf numFmtId="38" fontId="2" fillId="0" borderId="25" xfId="54" applyFont="1" applyFill="1" applyBorder="1" applyAlignment="1">
      <alignment horizontal="right" vertical="center" wrapText="1"/>
    </xf>
    <xf numFmtId="38" fontId="2" fillId="0" borderId="28" xfId="54" applyFont="1" applyFill="1" applyBorder="1" applyAlignment="1">
      <alignment horizontal="right" vertical="center" wrapText="1"/>
    </xf>
    <xf numFmtId="179" fontId="2" fillId="4" borderId="39" xfId="54" applyNumberFormat="1" applyFont="1" applyFill="1" applyBorder="1" applyAlignment="1">
      <alignment horizontal="right" vertical="center" wrapText="1"/>
    </xf>
    <xf numFmtId="179" fontId="0" fillId="0" borderId="40" xfId="54" applyNumberFormat="1" applyFont="1" applyBorder="1" applyAlignment="1">
      <alignment vertical="center"/>
    </xf>
    <xf numFmtId="179" fontId="0" fillId="0" borderId="41" xfId="54" applyNumberFormat="1" applyFont="1" applyBorder="1" applyAlignment="1">
      <alignment vertical="center"/>
    </xf>
    <xf numFmtId="179" fontId="0" fillId="0" borderId="41" xfId="54" applyNumberFormat="1" applyFont="1" applyFill="1" applyBorder="1" applyAlignment="1">
      <alignment vertical="center"/>
    </xf>
    <xf numFmtId="179" fontId="0" fillId="0" borderId="42" xfId="54" applyNumberFormat="1" applyFont="1" applyBorder="1" applyAlignment="1">
      <alignment vertical="center"/>
    </xf>
    <xf numFmtId="179" fontId="2" fillId="4" borderId="43" xfId="91" applyNumberFormat="1" applyFont="1" applyFill="1" applyBorder="1" applyAlignment="1">
      <alignment horizontal="right" vertical="center" wrapText="1"/>
      <protection/>
    </xf>
    <xf numFmtId="38" fontId="2" fillId="4" borderId="43" xfId="54" applyFont="1" applyFill="1" applyBorder="1" applyAlignment="1">
      <alignment horizontal="right" vertical="center" wrapText="1"/>
    </xf>
    <xf numFmtId="179" fontId="2" fillId="0" borderId="44" xfId="91" applyNumberFormat="1" applyFont="1" applyFill="1" applyBorder="1" applyAlignment="1">
      <alignment horizontal="right" vertical="center" wrapText="1"/>
      <protection/>
    </xf>
    <xf numFmtId="176" fontId="2" fillId="0" borderId="44" xfId="91" applyNumberFormat="1" applyFont="1" applyFill="1" applyBorder="1" applyAlignment="1">
      <alignment horizontal="right" vertical="center" wrapText="1"/>
      <protection/>
    </xf>
    <xf numFmtId="178" fontId="2" fillId="0" borderId="44" xfId="91" applyNumberFormat="1" applyFont="1" applyFill="1" applyBorder="1" applyAlignment="1">
      <alignment horizontal="right" vertical="center" wrapText="1"/>
      <protection/>
    </xf>
    <xf numFmtId="179" fontId="2" fillId="0" borderId="25" xfId="91" applyNumberFormat="1" applyFont="1" applyFill="1" applyBorder="1" applyAlignment="1">
      <alignment horizontal="right" vertical="center" wrapText="1"/>
      <protection/>
    </xf>
    <xf numFmtId="178" fontId="2" fillId="0" borderId="25" xfId="91" applyNumberFormat="1" applyFont="1" applyFill="1" applyBorder="1" applyAlignment="1">
      <alignment horizontal="right" vertical="center" wrapText="1"/>
      <protection/>
    </xf>
    <xf numFmtId="179" fontId="2" fillId="0" borderId="28" xfId="91" applyNumberFormat="1" applyFont="1" applyFill="1" applyBorder="1" applyAlignment="1">
      <alignment horizontal="right" vertical="center" wrapText="1"/>
      <protection/>
    </xf>
    <xf numFmtId="176" fontId="2" fillId="0" borderId="28" xfId="91" applyNumberFormat="1" applyFont="1" applyFill="1" applyBorder="1" applyAlignment="1">
      <alignment horizontal="right" vertical="center" wrapText="1"/>
      <protection/>
    </xf>
    <xf numFmtId="178" fontId="2" fillId="0" borderId="28" xfId="91" applyNumberFormat="1" applyFont="1" applyFill="1" applyBorder="1" applyAlignment="1">
      <alignment horizontal="right" vertical="center" wrapText="1"/>
      <protection/>
    </xf>
    <xf numFmtId="179" fontId="2" fillId="0" borderId="45" xfId="91" applyNumberFormat="1" applyFont="1" applyFill="1" applyBorder="1" applyAlignment="1">
      <alignment horizontal="right" vertical="center" wrapText="1"/>
      <protection/>
    </xf>
    <xf numFmtId="0" fontId="4" fillId="4" borderId="43" xfId="0" applyFont="1" applyFill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180" fontId="2" fillId="4" borderId="46" xfId="54" applyNumberFormat="1" applyFont="1" applyFill="1" applyBorder="1" applyAlignment="1">
      <alignment horizontal="right" vertical="center" wrapText="1"/>
    </xf>
    <xf numFmtId="180" fontId="2" fillId="0" borderId="47" xfId="91" applyNumberFormat="1" applyFont="1" applyFill="1" applyBorder="1" applyAlignment="1">
      <alignment horizontal="right" vertical="center" wrapText="1"/>
      <protection/>
    </xf>
    <xf numFmtId="180" fontId="2" fillId="0" borderId="24" xfId="91" applyNumberFormat="1" applyFont="1" applyFill="1" applyBorder="1" applyAlignment="1">
      <alignment horizontal="right" vertical="center" wrapText="1"/>
      <protection/>
    </xf>
    <xf numFmtId="180" fontId="2" fillId="0" borderId="27" xfId="91" applyNumberFormat="1" applyFont="1" applyFill="1" applyBorder="1" applyAlignment="1">
      <alignment horizontal="right" vertical="center" wrapText="1"/>
      <protection/>
    </xf>
    <xf numFmtId="178" fontId="2" fillId="0" borderId="11" xfId="91" applyNumberFormat="1" applyFont="1" applyFill="1" applyBorder="1" applyAlignment="1">
      <alignment horizontal="center" vertical="center" wrapText="1"/>
      <protection/>
    </xf>
    <xf numFmtId="178" fontId="2" fillId="0" borderId="48" xfId="91" applyNumberFormat="1" applyFont="1" applyFill="1" applyBorder="1" applyAlignment="1">
      <alignment horizontal="center" vertical="center" wrapText="1"/>
      <protection/>
    </xf>
    <xf numFmtId="179" fontId="2" fillId="4" borderId="34" xfId="54" applyNumberFormat="1" applyFont="1" applyFill="1" applyBorder="1" applyAlignment="1">
      <alignment horizontal="right" vertical="center" wrapText="1"/>
    </xf>
    <xf numFmtId="179" fontId="0" fillId="0" borderId="49" xfId="54" applyNumberFormat="1" applyFont="1" applyBorder="1" applyAlignment="1">
      <alignment vertical="center"/>
    </xf>
    <xf numFmtId="179" fontId="0" fillId="0" borderId="50" xfId="54" applyNumberFormat="1" applyFont="1" applyBorder="1" applyAlignment="1">
      <alignment vertical="center"/>
    </xf>
    <xf numFmtId="179" fontId="0" fillId="0" borderId="50" xfId="54" applyNumberFormat="1" applyFont="1" applyFill="1" applyBorder="1" applyAlignment="1">
      <alignment vertical="center"/>
    </xf>
    <xf numFmtId="179" fontId="0" fillId="0" borderId="51" xfId="54" applyNumberFormat="1" applyFont="1" applyBorder="1" applyAlignment="1">
      <alignment vertical="center"/>
    </xf>
    <xf numFmtId="38" fontId="2" fillId="0" borderId="44" xfId="54" applyFont="1" applyFill="1" applyBorder="1" applyAlignment="1">
      <alignment horizontal="right" vertical="center" wrapText="1"/>
    </xf>
    <xf numFmtId="38" fontId="2" fillId="4" borderId="52" xfId="54" applyFont="1" applyFill="1" applyBorder="1" applyAlignment="1">
      <alignment horizontal="right" vertical="center" wrapText="1"/>
    </xf>
    <xf numFmtId="179" fontId="0" fillId="0" borderId="52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0" fontId="5" fillId="0" borderId="0" xfId="89">
      <alignment vertical="center"/>
      <protection/>
    </xf>
    <xf numFmtId="0" fontId="5" fillId="14" borderId="30" xfId="89" applyFill="1" applyBorder="1" applyAlignment="1">
      <alignment vertical="center"/>
      <protection/>
    </xf>
    <xf numFmtId="0" fontId="5" fillId="14" borderId="50" xfId="89" applyFill="1" applyBorder="1" applyAlignment="1">
      <alignment vertical="center"/>
      <protection/>
    </xf>
    <xf numFmtId="0" fontId="5" fillId="0" borderId="0" xfId="89" applyFill="1" applyBorder="1" applyAlignment="1">
      <alignment vertical="center"/>
      <protection/>
    </xf>
    <xf numFmtId="0" fontId="5" fillId="14" borderId="18" xfId="89" applyFill="1" applyBorder="1" applyAlignment="1">
      <alignment horizontal="center" vertical="center"/>
      <protection/>
    </xf>
    <xf numFmtId="0" fontId="5" fillId="14" borderId="18" xfId="89" applyFill="1" applyBorder="1" applyAlignment="1">
      <alignment horizontal="center" vertical="center" wrapText="1"/>
      <protection/>
    </xf>
    <xf numFmtId="203" fontId="4" fillId="0" borderId="18" xfId="89" applyNumberFormat="1" applyFont="1" applyBorder="1" applyAlignment="1">
      <alignment vertical="center"/>
      <protection/>
    </xf>
    <xf numFmtId="9" fontId="5" fillId="0" borderId="18" xfId="89" applyNumberFormat="1" applyBorder="1" applyAlignment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5" fillId="14" borderId="41" xfId="89" applyFont="1" applyFill="1" applyBorder="1" applyAlignment="1">
      <alignment vertical="center"/>
      <protection/>
    </xf>
    <xf numFmtId="179" fontId="2" fillId="4" borderId="38" xfId="91" applyNumberFormat="1" applyFont="1" applyFill="1" applyBorder="1" applyAlignment="1">
      <alignment horizontal="right" vertical="center" wrapText="1"/>
      <protection/>
    </xf>
    <xf numFmtId="179" fontId="2" fillId="4" borderId="54" xfId="91" applyNumberFormat="1" applyFont="1" applyFill="1" applyBorder="1" applyAlignment="1">
      <alignment horizontal="right" vertical="center" wrapText="1"/>
      <protection/>
    </xf>
    <xf numFmtId="179" fontId="0" fillId="0" borderId="37" xfId="0" applyNumberFormat="1" applyFont="1" applyFill="1" applyBorder="1" applyAlignment="1">
      <alignment vertical="center"/>
    </xf>
    <xf numFmtId="179" fontId="0" fillId="0" borderId="55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2" fillId="0" borderId="55" xfId="91" applyNumberFormat="1" applyFont="1" applyFill="1" applyBorder="1" applyAlignment="1">
      <alignment horizontal="right" vertical="center" wrapText="1"/>
      <protection/>
    </xf>
    <xf numFmtId="179" fontId="2" fillId="0" borderId="23" xfId="91" applyNumberFormat="1" applyFont="1" applyFill="1" applyBorder="1" applyAlignment="1">
      <alignment horizontal="right" vertical="center" wrapText="1"/>
      <protection/>
    </xf>
    <xf numFmtId="179" fontId="2" fillId="0" borderId="26" xfId="91" applyNumberFormat="1" applyFont="1" applyFill="1" applyBorder="1" applyAlignment="1">
      <alignment horizontal="right" vertical="center" wrapText="1"/>
      <protection/>
    </xf>
    <xf numFmtId="179" fontId="2" fillId="4" borderId="57" xfId="91" applyNumberFormat="1" applyFont="1" applyFill="1" applyBorder="1" applyAlignment="1">
      <alignment horizontal="right" vertical="center" wrapText="1"/>
      <protection/>
    </xf>
    <xf numFmtId="179" fontId="0" fillId="0" borderId="37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0" fontId="6" fillId="0" borderId="0" xfId="89" applyFont="1">
      <alignment vertical="center"/>
      <protection/>
    </xf>
    <xf numFmtId="0" fontId="0" fillId="4" borderId="43" xfId="0" applyFill="1" applyBorder="1" applyAlignment="1">
      <alignment vertical="center"/>
    </xf>
    <xf numFmtId="38" fontId="2" fillId="4" borderId="35" xfId="54" applyFont="1" applyFill="1" applyBorder="1" applyAlignment="1">
      <alignment horizontal="right" vertical="center" wrapText="1"/>
    </xf>
    <xf numFmtId="38" fontId="2" fillId="4" borderId="38" xfId="54" applyFont="1" applyFill="1" applyBorder="1" applyAlignment="1">
      <alignment horizontal="right" vertical="center" wrapText="1"/>
    </xf>
    <xf numFmtId="38" fontId="2" fillId="4" borderId="54" xfId="54" applyFont="1" applyFill="1" applyBorder="1" applyAlignment="1">
      <alignment horizontal="right" vertical="center" wrapText="1"/>
    </xf>
    <xf numFmtId="178" fontId="2" fillId="0" borderId="29" xfId="91" applyNumberFormat="1" applyFont="1" applyFill="1" applyBorder="1" applyAlignment="1">
      <alignment horizontal="center" vertical="center" wrapText="1"/>
      <protection/>
    </xf>
    <xf numFmtId="179" fontId="0" fillId="0" borderId="58" xfId="0" applyNumberFormat="1" applyFont="1" applyFill="1" applyBorder="1" applyAlignment="1">
      <alignment horizontal="center" vertical="center" wrapText="1"/>
    </xf>
    <xf numFmtId="179" fontId="0" fillId="0" borderId="59" xfId="0" applyNumberFormat="1" applyFont="1" applyFill="1" applyBorder="1" applyAlignment="1">
      <alignment horizontal="center" vertical="center" wrapText="1"/>
    </xf>
    <xf numFmtId="179" fontId="0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9" fontId="0" fillId="0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9" fontId="0" fillId="0" borderId="64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9" fontId="0" fillId="0" borderId="63" xfId="0" applyNumberFormat="1" applyFont="1" applyFill="1" applyBorder="1" applyAlignment="1">
      <alignment horizontal="center" vertical="center" wrapText="1"/>
    </xf>
    <xf numFmtId="179" fontId="4" fillId="0" borderId="64" xfId="0" applyNumberFormat="1" applyFont="1" applyFill="1" applyBorder="1" applyAlignment="1">
      <alignment horizontal="center" vertical="center" wrapText="1"/>
    </xf>
    <xf numFmtId="179" fontId="4" fillId="0" borderId="60" xfId="0" applyNumberFormat="1" applyFont="1" applyFill="1" applyBorder="1" applyAlignment="1">
      <alignment horizontal="center" vertical="center" wrapText="1"/>
    </xf>
    <xf numFmtId="179" fontId="2" fillId="0" borderId="10" xfId="91" applyNumberFormat="1" applyFont="1" applyFill="1" applyBorder="1" applyAlignment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/>
    </xf>
    <xf numFmtId="176" fontId="2" fillId="0" borderId="10" xfId="91" applyNumberFormat="1" applyFont="1" applyFill="1" applyBorder="1" applyAlignment="1">
      <alignment horizontal="center" vertical="center" wrapText="1"/>
      <protection/>
    </xf>
    <xf numFmtId="177" fontId="2" fillId="0" borderId="10" xfId="91" applyNumberFormat="1" applyFont="1" applyFill="1" applyBorder="1" applyAlignment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178" fontId="2" fillId="0" borderId="21" xfId="91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5" fillId="24" borderId="0" xfId="89" applyFont="1" applyFill="1" applyAlignment="1">
      <alignment horizontal="center" vertical="center" wrapText="1"/>
      <protection/>
    </xf>
    <xf numFmtId="0" fontId="5" fillId="14" borderId="0" xfId="89" applyFill="1" applyAlignment="1">
      <alignment horizontal="center" vertical="center"/>
      <protection/>
    </xf>
    <xf numFmtId="0" fontId="5" fillId="0" borderId="0" xfId="89" applyAlignment="1">
      <alignment vertical="center"/>
      <protection/>
    </xf>
    <xf numFmtId="0" fontId="5" fillId="0" borderId="41" xfId="89" applyNumberFormat="1" applyBorder="1" applyAlignment="1">
      <alignment horizontal="right" vertical="center" indent="1"/>
      <protection/>
    </xf>
    <xf numFmtId="0" fontId="5" fillId="0" borderId="50" xfId="89" applyNumberFormat="1" applyBorder="1" applyAlignment="1">
      <alignment horizontal="right" vertical="center" indent="1"/>
      <protection/>
    </xf>
    <xf numFmtId="0" fontId="5" fillId="0" borderId="41" xfId="89" applyBorder="1" applyAlignment="1">
      <alignment horizontal="right" vertical="center" indent="1"/>
      <protection/>
    </xf>
    <xf numFmtId="0" fontId="5" fillId="0" borderId="50" xfId="89" applyBorder="1" applyAlignment="1">
      <alignment horizontal="right" vertical="center" indent="1"/>
      <protection/>
    </xf>
    <xf numFmtId="221" fontId="5" fillId="0" borderId="41" xfId="89" applyNumberFormat="1" applyBorder="1" applyAlignment="1">
      <alignment horizontal="right" vertical="center" indent="1"/>
      <protection/>
    </xf>
    <xf numFmtId="221" fontId="5" fillId="0" borderId="50" xfId="89" applyNumberFormat="1" applyBorder="1" applyAlignment="1">
      <alignment horizontal="right" vertical="center" indent="1"/>
      <protection/>
    </xf>
    <xf numFmtId="0" fontId="5" fillId="0" borderId="41" xfId="89" applyFont="1" applyBorder="1" applyAlignment="1">
      <alignment vertical="center"/>
      <protection/>
    </xf>
    <xf numFmtId="0" fontId="5" fillId="0" borderId="50" xfId="89" applyBorder="1" applyAlignment="1">
      <alignment vertical="center"/>
      <protection/>
    </xf>
    <xf numFmtId="0" fontId="5" fillId="14" borderId="41" xfId="89" applyFill="1" applyBorder="1" applyAlignment="1">
      <alignment vertical="center"/>
      <protection/>
    </xf>
    <xf numFmtId="0" fontId="5" fillId="14" borderId="50" xfId="89" applyFill="1" applyBorder="1" applyAlignment="1">
      <alignment vertical="center"/>
      <protection/>
    </xf>
    <xf numFmtId="3" fontId="5" fillId="0" borderId="41" xfId="89" applyNumberFormat="1" applyBorder="1" applyAlignment="1">
      <alignment horizontal="right" vertical="center" indent="1"/>
      <protection/>
    </xf>
    <xf numFmtId="3" fontId="5" fillId="0" borderId="50" xfId="89" applyNumberFormat="1" applyBorder="1" applyAlignment="1">
      <alignment horizontal="right" vertical="center" indent="1"/>
      <protection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ｽﾍﾟｰｽ区切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ハイパーリンク 2" xfId="46"/>
    <cellStyle name="ハイパーリンク 3" xfId="47"/>
    <cellStyle name="ふくおかの統計Ａ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3 2" xfId="58"/>
    <cellStyle name="桁区切り 3 3" xfId="59"/>
    <cellStyle name="桁区切り 4" xfId="60"/>
    <cellStyle name="桁区切り 4 2" xfId="61"/>
    <cellStyle name="桁区切り 5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10" xfId="73"/>
    <cellStyle name="標準 2" xfId="74"/>
    <cellStyle name="標準 2 2" xfId="75"/>
    <cellStyle name="標準 2 3" xfId="76"/>
    <cellStyle name="標準 2_医療の需給分析_100802" xfId="77"/>
    <cellStyle name="標準 3" xfId="78"/>
    <cellStyle name="標準 4" xfId="79"/>
    <cellStyle name="標準 4 2" xfId="80"/>
    <cellStyle name="標準 4_医療の需給分析_100802" xfId="81"/>
    <cellStyle name="標準 5" xfId="82"/>
    <cellStyle name="標準 6" xfId="83"/>
    <cellStyle name="標準 7" xfId="84"/>
    <cellStyle name="標準 8" xfId="85"/>
    <cellStyle name="標準 8 2" xfId="86"/>
    <cellStyle name="標準 8_医療の需給分析_100802" xfId="87"/>
    <cellStyle name="標準 9" xfId="88"/>
    <cellStyle name="標準_２次医療圏サマリーデータ（作万理さん）Ver3.0.0" xfId="89"/>
    <cellStyle name="標準_全国20100903_1" xfId="90"/>
    <cellStyle name="標準_総合評価 (2)" xfId="91"/>
    <cellStyle name="標準_二次医療圏" xfId="92"/>
    <cellStyle name="Followed Hyperlink" xfId="93"/>
    <cellStyle name="磨葬e義" xfId="94"/>
    <cellStyle name="未定義" xfId="95"/>
    <cellStyle name="良い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'作万理さん'!$B$24</c:f>
              <c:strCache>
                <c:ptCount val="1"/>
                <c:pt idx="0">
                  <c:v>0～14歳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'作万理さん'!$D$23:$I$23</c:f>
              <c:strCache>
                <c:ptCount val="6"/>
                <c:pt idx="0">
                  <c:v>2010年</c:v>
                </c:pt>
                <c:pt idx="1">
                  <c:v>2015年</c:v>
                </c:pt>
                <c:pt idx="2">
                  <c:v>2020年</c:v>
                </c:pt>
                <c:pt idx="3">
                  <c:v>2025年</c:v>
                </c:pt>
                <c:pt idx="4">
                  <c:v>2030年</c:v>
                </c:pt>
                <c:pt idx="5">
                  <c:v>2035年</c:v>
                </c:pt>
              </c:strCache>
            </c:strRef>
          </c:cat>
          <c:val>
            <c:numRef>
              <c:f>'作万理さん'!$D$24:$I$24</c:f>
              <c:numCache>
                <c:ptCount val="6"/>
                <c:pt idx="0">
                  <c:v>16523806</c:v>
                </c:pt>
                <c:pt idx="1">
                  <c:v>14879790</c:v>
                </c:pt>
                <c:pt idx="2">
                  <c:v>13234115</c:v>
                </c:pt>
                <c:pt idx="3">
                  <c:v>11984701</c:v>
                </c:pt>
                <c:pt idx="4">
                  <c:v>11176883</c:v>
                </c:pt>
                <c:pt idx="5">
                  <c:v>10537123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'作万理さん'!$B$25</c:f>
              <c:strCache>
                <c:ptCount val="1"/>
                <c:pt idx="0">
                  <c:v>15～49歳（女性)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'作万理さん'!$D$25:$I$25</c:f>
              <c:numCache>
                <c:ptCount val="6"/>
                <c:pt idx="0">
                  <c:v>27114159</c:v>
                </c:pt>
                <c:pt idx="1">
                  <c:v>26102000</c:v>
                </c:pt>
                <c:pt idx="2">
                  <c:v>24616900</c:v>
                </c:pt>
                <c:pt idx="3">
                  <c:v>22348927</c:v>
                </c:pt>
                <c:pt idx="4">
                  <c:v>20521249</c:v>
                </c:pt>
                <c:pt idx="5">
                  <c:v>18972639</c:v>
                </c:pt>
              </c:numCache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27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9525</xdr:rowOff>
    </xdr:from>
    <xdr:to>
      <xdr:col>4</xdr:col>
      <xdr:colOff>9525</xdr:colOff>
      <xdr:row>4</xdr:row>
      <xdr:rowOff>95250</xdr:rowOff>
    </xdr:to>
    <xdr:pic>
      <xdr:nvPicPr>
        <xdr:cNvPr id="1" name="都道府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42975"/>
          <a:ext cx="2190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9525</xdr:rowOff>
    </xdr:from>
    <xdr:to>
      <xdr:col>4</xdr:col>
      <xdr:colOff>9525</xdr:colOff>
      <xdr:row>7</xdr:row>
      <xdr:rowOff>95250</xdr:rowOff>
    </xdr:to>
    <xdr:pic>
      <xdr:nvPicPr>
        <xdr:cNvPr id="2" name="二次医療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57325"/>
          <a:ext cx="2190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0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200025" y="4991100"/>
        <a:ext cx="72580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W353"/>
  <sheetViews>
    <sheetView workbookViewId="0" topLeftCell="A1">
      <selection activeCell="A2" sqref="A2:A3"/>
    </sheetView>
  </sheetViews>
  <sheetFormatPr defaultColWidth="9.33203125" defaultRowHeight="11.25"/>
  <cols>
    <col min="1" max="1" width="5" style="0" bestFit="1" customWidth="1"/>
    <col min="2" max="2" width="21.83203125" style="0" bestFit="1" customWidth="1"/>
    <col min="3" max="5" width="0" style="0" hidden="1" customWidth="1"/>
    <col min="6" max="6" width="19.16015625" style="0" bestFit="1" customWidth="1"/>
    <col min="7" max="7" width="35.16015625" style="0" bestFit="1" customWidth="1"/>
    <col min="8" max="18" width="9.66015625" style="0" customWidth="1"/>
    <col min="19" max="24" width="10.83203125" style="0" customWidth="1"/>
    <col min="25" max="48" width="11.16015625" style="0" customWidth="1"/>
    <col min="49" max="49" width="9.33203125" style="0" hidden="1" customWidth="1"/>
  </cols>
  <sheetData>
    <row r="1" ht="12" customHeight="1" thickBot="1"/>
    <row r="2" spans="1:49" ht="34.5" customHeight="1" thickBot="1">
      <c r="A2" s="146"/>
      <c r="B2" s="148" t="s">
        <v>503</v>
      </c>
      <c r="C2" s="1"/>
      <c r="D2" s="150" t="s">
        <v>504</v>
      </c>
      <c r="E2" s="1"/>
      <c r="F2" s="148" t="s">
        <v>505</v>
      </c>
      <c r="G2" s="148" t="s">
        <v>506</v>
      </c>
      <c r="H2" s="142" t="s">
        <v>507</v>
      </c>
      <c r="I2" s="140" t="s">
        <v>485</v>
      </c>
      <c r="J2" s="140" t="s">
        <v>486</v>
      </c>
      <c r="K2" s="142" t="s">
        <v>487</v>
      </c>
      <c r="L2" s="140" t="s">
        <v>6</v>
      </c>
      <c r="M2" s="140" t="s">
        <v>7</v>
      </c>
      <c r="N2" s="140" t="s">
        <v>488</v>
      </c>
      <c r="O2" s="140" t="s">
        <v>8</v>
      </c>
      <c r="P2" s="140" t="s">
        <v>9</v>
      </c>
      <c r="Q2" s="140" t="s">
        <v>10</v>
      </c>
      <c r="R2" s="143" t="s">
        <v>508</v>
      </c>
      <c r="S2" s="128" t="s">
        <v>484</v>
      </c>
      <c r="T2" s="128"/>
      <c r="U2" s="145" t="s">
        <v>489</v>
      </c>
      <c r="V2" s="128"/>
      <c r="W2" s="128"/>
      <c r="X2" s="128"/>
      <c r="Y2" s="133" t="s">
        <v>15</v>
      </c>
      <c r="Z2" s="138" t="s">
        <v>33</v>
      </c>
      <c r="AA2" s="138" t="s">
        <v>34</v>
      </c>
      <c r="AB2" s="138" t="s">
        <v>35</v>
      </c>
      <c r="AC2" s="138" t="s">
        <v>36</v>
      </c>
      <c r="AD2" s="139" t="s">
        <v>37</v>
      </c>
      <c r="AE2" s="133" t="s">
        <v>16</v>
      </c>
      <c r="AF2" s="138" t="s">
        <v>38</v>
      </c>
      <c r="AG2" s="138" t="s">
        <v>39</v>
      </c>
      <c r="AH2" s="138" t="s">
        <v>40</v>
      </c>
      <c r="AI2" s="138" t="s">
        <v>41</v>
      </c>
      <c r="AJ2" s="139" t="s">
        <v>42</v>
      </c>
      <c r="AK2" s="133" t="s">
        <v>17</v>
      </c>
      <c r="AL2" s="135" t="s">
        <v>43</v>
      </c>
      <c r="AM2" s="135" t="s">
        <v>44</v>
      </c>
      <c r="AN2" s="135" t="s">
        <v>45</v>
      </c>
      <c r="AO2" s="135" t="s">
        <v>46</v>
      </c>
      <c r="AP2" s="131" t="s">
        <v>47</v>
      </c>
      <c r="AQ2" s="133" t="s">
        <v>0</v>
      </c>
      <c r="AR2" s="135" t="s">
        <v>1</v>
      </c>
      <c r="AS2" s="135" t="s">
        <v>2</v>
      </c>
      <c r="AT2" s="135" t="s">
        <v>3</v>
      </c>
      <c r="AU2" s="135" t="s">
        <v>4</v>
      </c>
      <c r="AV2" s="131" t="s">
        <v>5</v>
      </c>
      <c r="AW2" s="129" t="s">
        <v>490</v>
      </c>
    </row>
    <row r="3" spans="1:49" s="6" customFormat="1" ht="34.5" customHeight="1" thickBot="1">
      <c r="A3" s="147"/>
      <c r="B3" s="149"/>
      <c r="C3" s="2" t="s">
        <v>509</v>
      </c>
      <c r="D3" s="149"/>
      <c r="E3" s="2" t="s">
        <v>510</v>
      </c>
      <c r="F3" s="149"/>
      <c r="G3" s="149"/>
      <c r="H3" s="151"/>
      <c r="I3" s="141"/>
      <c r="J3" s="141"/>
      <c r="K3" s="141"/>
      <c r="L3" s="141"/>
      <c r="M3" s="141"/>
      <c r="N3" s="144"/>
      <c r="O3" s="144"/>
      <c r="P3" s="144"/>
      <c r="Q3" s="144"/>
      <c r="R3" s="144"/>
      <c r="S3" s="77" t="s">
        <v>482</v>
      </c>
      <c r="T3" s="76" t="s">
        <v>483</v>
      </c>
      <c r="U3" s="5" t="s">
        <v>12</v>
      </c>
      <c r="V3" s="76" t="s">
        <v>11</v>
      </c>
      <c r="W3" s="3" t="s">
        <v>13</v>
      </c>
      <c r="X3" s="4" t="s">
        <v>14</v>
      </c>
      <c r="Y3" s="137"/>
      <c r="Z3" s="136"/>
      <c r="AA3" s="136"/>
      <c r="AB3" s="136"/>
      <c r="AC3" s="136"/>
      <c r="AD3" s="132"/>
      <c r="AE3" s="137"/>
      <c r="AF3" s="136"/>
      <c r="AG3" s="136"/>
      <c r="AH3" s="136"/>
      <c r="AI3" s="136"/>
      <c r="AJ3" s="132"/>
      <c r="AK3" s="137"/>
      <c r="AL3" s="136"/>
      <c r="AM3" s="136"/>
      <c r="AN3" s="136"/>
      <c r="AO3" s="136"/>
      <c r="AP3" s="132"/>
      <c r="AQ3" s="134"/>
      <c r="AR3" s="136"/>
      <c r="AS3" s="136"/>
      <c r="AT3" s="136"/>
      <c r="AU3" s="136"/>
      <c r="AV3" s="132"/>
      <c r="AW3" s="130"/>
    </row>
    <row r="4" spans="1:49" ht="12.75" thickBot="1">
      <c r="A4" s="98">
        <v>0</v>
      </c>
      <c r="B4" s="70" t="s">
        <v>481</v>
      </c>
      <c r="C4" s="71"/>
      <c r="D4" s="71"/>
      <c r="E4" s="71"/>
      <c r="F4" s="124"/>
      <c r="G4" s="124"/>
      <c r="H4" s="29">
        <f>SUM(H5:H353)</f>
        <v>8658</v>
      </c>
      <c r="I4" s="60">
        <v>26615</v>
      </c>
      <c r="J4" s="59">
        <v>5850</v>
      </c>
      <c r="K4" s="60">
        <v>372</v>
      </c>
      <c r="L4" s="60">
        <v>698</v>
      </c>
      <c r="M4" s="60">
        <v>219</v>
      </c>
      <c r="N4" s="60">
        <v>348</v>
      </c>
      <c r="O4" s="72">
        <v>2.7717144605817756</v>
      </c>
      <c r="P4" s="72">
        <v>10.546430105627802</v>
      </c>
      <c r="Q4" s="72">
        <v>44.31129862618076</v>
      </c>
      <c r="R4" s="70">
        <v>195368.1</v>
      </c>
      <c r="S4" s="78">
        <v>16533</v>
      </c>
      <c r="T4" s="41">
        <v>10652</v>
      </c>
      <c r="U4" s="46">
        <v>367</v>
      </c>
      <c r="V4" s="41">
        <v>12020</v>
      </c>
      <c r="W4" s="41">
        <v>9638</v>
      </c>
      <c r="X4" s="54">
        <v>2555</v>
      </c>
      <c r="Y4" s="30">
        <v>1033580</v>
      </c>
      <c r="Z4" s="100">
        <v>845080</v>
      </c>
      <c r="AA4" s="100">
        <v>777670</v>
      </c>
      <c r="AB4" s="100">
        <v>735841</v>
      </c>
      <c r="AC4" s="100">
        <v>700651</v>
      </c>
      <c r="AD4" s="101">
        <v>655713</v>
      </c>
      <c r="AE4" s="30">
        <v>3932793</v>
      </c>
      <c r="AF4" s="100">
        <v>3497517</v>
      </c>
      <c r="AG4" s="100">
        <v>3183770</v>
      </c>
      <c r="AH4" s="100">
        <v>2976261</v>
      </c>
      <c r="AI4" s="100">
        <v>2830956</v>
      </c>
      <c r="AJ4" s="101">
        <v>2663744</v>
      </c>
      <c r="AK4" s="30">
        <v>16523806</v>
      </c>
      <c r="AL4" s="100">
        <v>14879790</v>
      </c>
      <c r="AM4" s="28">
        <v>13234115</v>
      </c>
      <c r="AN4" s="28">
        <v>11984701</v>
      </c>
      <c r="AO4" s="28">
        <v>11176883</v>
      </c>
      <c r="AP4" s="113">
        <v>10537123</v>
      </c>
      <c r="AQ4" s="125">
        <v>27114159</v>
      </c>
      <c r="AR4" s="126">
        <v>26102000</v>
      </c>
      <c r="AS4" s="126">
        <v>24616900</v>
      </c>
      <c r="AT4" s="126">
        <v>22348927</v>
      </c>
      <c r="AU4" s="126">
        <v>20521249</v>
      </c>
      <c r="AV4" s="127">
        <v>18972639</v>
      </c>
      <c r="AW4" s="84">
        <v>372902.77</v>
      </c>
    </row>
    <row r="5" spans="1:49" ht="11.25">
      <c r="A5" s="97">
        <v>1</v>
      </c>
      <c r="B5" s="7" t="s">
        <v>511</v>
      </c>
      <c r="C5" s="10" t="s">
        <v>1185</v>
      </c>
      <c r="D5" s="14" t="s">
        <v>1189</v>
      </c>
      <c r="E5" s="15" t="s">
        <v>1189</v>
      </c>
      <c r="F5" s="16" t="s">
        <v>1190</v>
      </c>
      <c r="G5" s="23" t="s">
        <v>152</v>
      </c>
      <c r="H5" s="51">
        <v>38</v>
      </c>
      <c r="I5" s="61">
        <v>68</v>
      </c>
      <c r="J5" s="61">
        <v>19</v>
      </c>
      <c r="K5" s="62">
        <v>2</v>
      </c>
      <c r="L5" s="61">
        <v>3</v>
      </c>
      <c r="M5" s="63">
        <v>1</v>
      </c>
      <c r="N5" s="61">
        <v>2</v>
      </c>
      <c r="O5" s="73">
        <v>0.9675425617590321</v>
      </c>
      <c r="P5" s="73">
        <v>3.8154814301500197</v>
      </c>
      <c r="Q5" s="73">
        <v>17.122094656602926</v>
      </c>
      <c r="R5" s="83">
        <v>592.9</v>
      </c>
      <c r="S5" s="79">
        <v>45</v>
      </c>
      <c r="T5" s="42">
        <v>32</v>
      </c>
      <c r="U5" s="47">
        <v>1</v>
      </c>
      <c r="V5" s="42">
        <v>22</v>
      </c>
      <c r="W5" s="42">
        <v>26</v>
      </c>
      <c r="X5" s="55">
        <v>9</v>
      </c>
      <c r="Y5" s="34">
        <v>2583</v>
      </c>
      <c r="Z5" s="102">
        <v>2035</v>
      </c>
      <c r="AA5" s="102">
        <v>1820</v>
      </c>
      <c r="AB5" s="102">
        <v>1640</v>
      </c>
      <c r="AC5" s="102">
        <v>1467</v>
      </c>
      <c r="AD5" s="103">
        <v>1286</v>
      </c>
      <c r="AE5" s="31">
        <v>10186</v>
      </c>
      <c r="AF5" s="38">
        <v>8893</v>
      </c>
      <c r="AG5" s="38">
        <v>7780</v>
      </c>
      <c r="AH5" s="38">
        <v>6861</v>
      </c>
      <c r="AI5" s="38">
        <v>6163</v>
      </c>
      <c r="AJ5" s="110">
        <v>5512</v>
      </c>
      <c r="AK5" s="120">
        <v>45710</v>
      </c>
      <c r="AL5" s="114">
        <v>39021</v>
      </c>
      <c r="AM5" s="114">
        <v>33170</v>
      </c>
      <c r="AN5" s="114">
        <v>28922</v>
      </c>
      <c r="AO5" s="114">
        <v>25647</v>
      </c>
      <c r="AP5" s="115">
        <v>22859</v>
      </c>
      <c r="AQ5" s="120">
        <v>79776</v>
      </c>
      <c r="AR5" s="114">
        <v>72920</v>
      </c>
      <c r="AS5" s="114">
        <v>65429</v>
      </c>
      <c r="AT5" s="114">
        <v>56454</v>
      </c>
      <c r="AU5" s="114">
        <v>49405</v>
      </c>
      <c r="AV5" s="115">
        <v>43622</v>
      </c>
      <c r="AW5" s="85">
        <v>2669.65</v>
      </c>
    </row>
    <row r="6" spans="1:49" ht="11.25">
      <c r="A6" s="95">
        <v>2</v>
      </c>
      <c r="B6" s="8" t="s">
        <v>512</v>
      </c>
      <c r="C6" s="11" t="s">
        <v>840</v>
      </c>
      <c r="D6" s="17" t="s">
        <v>1189</v>
      </c>
      <c r="E6" s="18" t="s">
        <v>1191</v>
      </c>
      <c r="F6" s="19" t="s">
        <v>1192</v>
      </c>
      <c r="G6" s="24" t="s">
        <v>153</v>
      </c>
      <c r="H6" s="52">
        <v>5</v>
      </c>
      <c r="I6" s="61">
        <v>7</v>
      </c>
      <c r="J6" s="64">
        <v>2</v>
      </c>
      <c r="K6" s="62">
        <v>1</v>
      </c>
      <c r="L6" s="64">
        <v>0</v>
      </c>
      <c r="M6" s="65">
        <v>0</v>
      </c>
      <c r="N6" s="64">
        <v>0</v>
      </c>
      <c r="O6" s="74">
        <v>0.11734532551031163</v>
      </c>
      <c r="P6" s="74">
        <v>0.5382426307838246</v>
      </c>
      <c r="Q6" s="74">
        <v>2.2197238520184097</v>
      </c>
      <c r="R6" s="52">
        <v>26.4</v>
      </c>
      <c r="S6" s="80">
        <v>1</v>
      </c>
      <c r="T6" s="43">
        <v>0</v>
      </c>
      <c r="U6" s="48">
        <v>0</v>
      </c>
      <c r="V6" s="43">
        <v>1</v>
      </c>
      <c r="W6" s="43">
        <v>0</v>
      </c>
      <c r="X6" s="56">
        <v>0</v>
      </c>
      <c r="Y6" s="35">
        <v>167</v>
      </c>
      <c r="Z6" s="104">
        <v>115</v>
      </c>
      <c r="AA6" s="104">
        <v>99</v>
      </c>
      <c r="AB6" s="104">
        <v>88</v>
      </c>
      <c r="AC6" s="104">
        <v>80</v>
      </c>
      <c r="AD6" s="105">
        <v>69</v>
      </c>
      <c r="AE6" s="32">
        <v>766</v>
      </c>
      <c r="AF6" s="39">
        <v>645</v>
      </c>
      <c r="AG6" s="39">
        <v>554</v>
      </c>
      <c r="AH6" s="39">
        <v>470</v>
      </c>
      <c r="AI6" s="39">
        <v>402</v>
      </c>
      <c r="AJ6" s="111">
        <v>351</v>
      </c>
      <c r="AK6" s="121">
        <v>3159</v>
      </c>
      <c r="AL6" s="116">
        <v>2687</v>
      </c>
      <c r="AM6" s="116">
        <v>2199</v>
      </c>
      <c r="AN6" s="116">
        <v>1850</v>
      </c>
      <c r="AO6" s="116">
        <v>1590</v>
      </c>
      <c r="AP6" s="117">
        <v>1373</v>
      </c>
      <c r="AQ6" s="121">
        <v>4426</v>
      </c>
      <c r="AR6" s="116">
        <v>3858</v>
      </c>
      <c r="AS6" s="116">
        <v>3385</v>
      </c>
      <c r="AT6" s="116">
        <v>2819</v>
      </c>
      <c r="AU6" s="116">
        <v>2380</v>
      </c>
      <c r="AV6" s="117">
        <v>2058</v>
      </c>
      <c r="AW6" s="26">
        <v>1423.15</v>
      </c>
    </row>
    <row r="7" spans="1:49" ht="11.25">
      <c r="A7" s="95">
        <v>3</v>
      </c>
      <c r="B7" s="8" t="s">
        <v>513</v>
      </c>
      <c r="C7" s="11" t="s">
        <v>841</v>
      </c>
      <c r="D7" s="17" t="s">
        <v>1189</v>
      </c>
      <c r="E7" s="18" t="s">
        <v>1191</v>
      </c>
      <c r="F7" s="19" t="s">
        <v>1193</v>
      </c>
      <c r="G7" s="24" t="s">
        <v>154</v>
      </c>
      <c r="H7" s="52">
        <v>7</v>
      </c>
      <c r="I7" s="61">
        <v>13</v>
      </c>
      <c r="J7" s="64">
        <v>1</v>
      </c>
      <c r="K7" s="62">
        <v>1</v>
      </c>
      <c r="L7" s="64">
        <v>1</v>
      </c>
      <c r="M7" s="65">
        <v>0</v>
      </c>
      <c r="N7" s="64">
        <v>0</v>
      </c>
      <c r="O7" s="74">
        <v>0.11561955506684507</v>
      </c>
      <c r="P7" s="74">
        <v>0.4074982919838456</v>
      </c>
      <c r="Q7" s="74">
        <v>1.8313167288559726</v>
      </c>
      <c r="R7" s="52">
        <v>66.5</v>
      </c>
      <c r="S7" s="80">
        <v>6</v>
      </c>
      <c r="T7" s="43">
        <v>2</v>
      </c>
      <c r="U7" s="48">
        <v>0</v>
      </c>
      <c r="V7" s="43">
        <v>3</v>
      </c>
      <c r="W7" s="43">
        <v>0</v>
      </c>
      <c r="X7" s="56">
        <v>0</v>
      </c>
      <c r="Y7" s="35">
        <v>286</v>
      </c>
      <c r="Z7" s="104">
        <v>181</v>
      </c>
      <c r="AA7" s="104">
        <v>156</v>
      </c>
      <c r="AB7" s="104">
        <v>136</v>
      </c>
      <c r="AC7" s="104">
        <v>121</v>
      </c>
      <c r="AD7" s="105">
        <v>105</v>
      </c>
      <c r="AE7" s="32">
        <v>1008</v>
      </c>
      <c r="AF7" s="39">
        <v>865</v>
      </c>
      <c r="AG7" s="39">
        <v>745</v>
      </c>
      <c r="AH7" s="39">
        <v>639</v>
      </c>
      <c r="AI7" s="39">
        <v>546</v>
      </c>
      <c r="AJ7" s="111">
        <v>471</v>
      </c>
      <c r="AK7" s="121">
        <v>4530</v>
      </c>
      <c r="AL7" s="116">
        <v>3786</v>
      </c>
      <c r="AM7" s="116">
        <v>3098</v>
      </c>
      <c r="AN7" s="116">
        <v>2604</v>
      </c>
      <c r="AO7" s="116">
        <v>2240</v>
      </c>
      <c r="AP7" s="117">
        <v>1929</v>
      </c>
      <c r="AQ7" s="121">
        <v>6635</v>
      </c>
      <c r="AR7" s="116">
        <v>5726</v>
      </c>
      <c r="AS7" s="116">
        <v>5053</v>
      </c>
      <c r="AT7" s="116">
        <v>4238</v>
      </c>
      <c r="AU7" s="116">
        <v>3564</v>
      </c>
      <c r="AV7" s="117">
        <v>3057</v>
      </c>
      <c r="AW7" s="26">
        <v>2473.63</v>
      </c>
    </row>
    <row r="8" spans="1:49" ht="11.25">
      <c r="A8" s="95">
        <v>4</v>
      </c>
      <c r="B8" s="8" t="s">
        <v>514</v>
      </c>
      <c r="C8" s="11" t="s">
        <v>842</v>
      </c>
      <c r="D8" s="17" t="s">
        <v>1189</v>
      </c>
      <c r="E8" s="18" t="s">
        <v>1191</v>
      </c>
      <c r="F8" s="19" t="s">
        <v>1194</v>
      </c>
      <c r="G8" s="24" t="s">
        <v>155</v>
      </c>
      <c r="H8" s="52">
        <v>239</v>
      </c>
      <c r="I8" s="61">
        <v>311</v>
      </c>
      <c r="J8" s="64">
        <v>82</v>
      </c>
      <c r="K8" s="62">
        <v>7</v>
      </c>
      <c r="L8" s="64">
        <v>13</v>
      </c>
      <c r="M8" s="65">
        <v>6</v>
      </c>
      <c r="N8" s="64">
        <v>9</v>
      </c>
      <c r="O8" s="74">
        <v>4.881548987813077</v>
      </c>
      <c r="P8" s="74">
        <v>17.936585062686095</v>
      </c>
      <c r="Q8" s="74">
        <v>77.04033492849999</v>
      </c>
      <c r="R8" s="52">
        <v>4492.5</v>
      </c>
      <c r="S8" s="80">
        <v>309</v>
      </c>
      <c r="T8" s="43">
        <v>184</v>
      </c>
      <c r="U8" s="48">
        <v>8</v>
      </c>
      <c r="V8" s="43">
        <v>262</v>
      </c>
      <c r="W8" s="43">
        <v>206</v>
      </c>
      <c r="X8" s="56">
        <v>66</v>
      </c>
      <c r="Y8" s="35">
        <v>17280</v>
      </c>
      <c r="Z8" s="104">
        <v>16461</v>
      </c>
      <c r="AA8" s="104">
        <v>15093</v>
      </c>
      <c r="AB8" s="104">
        <v>13799</v>
      </c>
      <c r="AC8" s="104">
        <v>12621</v>
      </c>
      <c r="AD8" s="105">
        <v>11485</v>
      </c>
      <c r="AE8" s="32">
        <v>63493</v>
      </c>
      <c r="AF8" s="39">
        <v>55968</v>
      </c>
      <c r="AG8" s="39">
        <v>51653</v>
      </c>
      <c r="AH8" s="39">
        <v>48107</v>
      </c>
      <c r="AI8" s="39">
        <v>44792</v>
      </c>
      <c r="AJ8" s="111">
        <v>40673</v>
      </c>
      <c r="AK8" s="121">
        <v>272712</v>
      </c>
      <c r="AL8" s="116">
        <v>246184</v>
      </c>
      <c r="AM8" s="116">
        <v>220844</v>
      </c>
      <c r="AN8" s="116">
        <v>201762</v>
      </c>
      <c r="AO8" s="116">
        <v>186609</v>
      </c>
      <c r="AP8" s="117">
        <v>171920</v>
      </c>
      <c r="AQ8" s="121">
        <v>554919</v>
      </c>
      <c r="AR8" s="116">
        <v>532402</v>
      </c>
      <c r="AS8" s="116">
        <v>501747</v>
      </c>
      <c r="AT8" s="116">
        <v>454207</v>
      </c>
      <c r="AU8" s="116">
        <v>411690</v>
      </c>
      <c r="AV8" s="117">
        <v>371380</v>
      </c>
      <c r="AW8" s="26">
        <v>3539.86</v>
      </c>
    </row>
    <row r="9" spans="1:49" ht="11.25">
      <c r="A9" s="95">
        <v>5</v>
      </c>
      <c r="B9" s="8" t="s">
        <v>515</v>
      </c>
      <c r="C9" s="11" t="s">
        <v>1186</v>
      </c>
      <c r="D9" s="17" t="s">
        <v>1189</v>
      </c>
      <c r="E9" s="18" t="s">
        <v>1191</v>
      </c>
      <c r="F9" s="19" t="s">
        <v>1195</v>
      </c>
      <c r="G9" s="24" t="s">
        <v>156</v>
      </c>
      <c r="H9" s="52">
        <v>25</v>
      </c>
      <c r="I9" s="61">
        <v>47</v>
      </c>
      <c r="J9" s="64">
        <v>6</v>
      </c>
      <c r="K9" s="62">
        <v>1</v>
      </c>
      <c r="L9" s="64">
        <v>1</v>
      </c>
      <c r="M9" s="65">
        <v>0</v>
      </c>
      <c r="N9" s="64">
        <v>0</v>
      </c>
      <c r="O9" s="74">
        <v>0.3381461878429943</v>
      </c>
      <c r="P9" s="74">
        <v>1.280589340498812</v>
      </c>
      <c r="Q9" s="74">
        <v>5.706913649633172</v>
      </c>
      <c r="R9" s="52">
        <v>257</v>
      </c>
      <c r="S9" s="80">
        <v>18</v>
      </c>
      <c r="T9" s="43">
        <v>9</v>
      </c>
      <c r="U9" s="48">
        <v>0</v>
      </c>
      <c r="V9" s="43">
        <v>8</v>
      </c>
      <c r="W9" s="43">
        <v>6</v>
      </c>
      <c r="X9" s="56">
        <v>2</v>
      </c>
      <c r="Y9" s="35">
        <v>1456</v>
      </c>
      <c r="Z9" s="104">
        <v>1142</v>
      </c>
      <c r="AA9" s="104">
        <v>1003</v>
      </c>
      <c r="AB9" s="104">
        <v>893</v>
      </c>
      <c r="AC9" s="104">
        <v>796</v>
      </c>
      <c r="AD9" s="105">
        <v>695</v>
      </c>
      <c r="AE9" s="32">
        <v>5514</v>
      </c>
      <c r="AF9" s="39">
        <v>4766</v>
      </c>
      <c r="AG9" s="39">
        <v>4163</v>
      </c>
      <c r="AH9" s="39">
        <v>3615</v>
      </c>
      <c r="AI9" s="39">
        <v>3191</v>
      </c>
      <c r="AJ9" s="111">
        <v>2809</v>
      </c>
      <c r="AK9" s="121">
        <v>24573</v>
      </c>
      <c r="AL9" s="116">
        <v>20882</v>
      </c>
      <c r="AM9" s="116">
        <v>17622</v>
      </c>
      <c r="AN9" s="116">
        <v>15216</v>
      </c>
      <c r="AO9" s="116">
        <v>13338</v>
      </c>
      <c r="AP9" s="117">
        <v>11717</v>
      </c>
      <c r="AQ9" s="121">
        <v>42594</v>
      </c>
      <c r="AR9" s="116">
        <v>38590</v>
      </c>
      <c r="AS9" s="116">
        <v>34429</v>
      </c>
      <c r="AT9" s="116">
        <v>29293</v>
      </c>
      <c r="AU9" s="116">
        <v>25292</v>
      </c>
      <c r="AV9" s="117">
        <v>22013</v>
      </c>
      <c r="AW9" s="26">
        <v>4305.83</v>
      </c>
    </row>
    <row r="10" spans="1:49" ht="11.25">
      <c r="A10" s="95">
        <v>6</v>
      </c>
      <c r="B10" s="8" t="s">
        <v>516</v>
      </c>
      <c r="C10" s="11" t="s">
        <v>843</v>
      </c>
      <c r="D10" s="17" t="s">
        <v>1189</v>
      </c>
      <c r="E10" s="18" t="s">
        <v>1191</v>
      </c>
      <c r="F10" s="19" t="s">
        <v>1196</v>
      </c>
      <c r="G10" s="24" t="s">
        <v>157</v>
      </c>
      <c r="H10" s="52">
        <v>20</v>
      </c>
      <c r="I10" s="61">
        <v>36</v>
      </c>
      <c r="J10" s="64">
        <v>8</v>
      </c>
      <c r="K10" s="62">
        <v>1</v>
      </c>
      <c r="L10" s="64">
        <v>0</v>
      </c>
      <c r="M10" s="65">
        <v>0</v>
      </c>
      <c r="N10" s="64">
        <v>0</v>
      </c>
      <c r="O10" s="74">
        <v>0.4287692877904141</v>
      </c>
      <c r="P10" s="74">
        <v>1.6436806273530615</v>
      </c>
      <c r="Q10" s="74">
        <v>7.486881376431344</v>
      </c>
      <c r="R10" s="52">
        <v>207.7</v>
      </c>
      <c r="S10" s="80">
        <v>15</v>
      </c>
      <c r="T10" s="43">
        <v>4</v>
      </c>
      <c r="U10" s="48">
        <v>0</v>
      </c>
      <c r="V10" s="43">
        <v>9</v>
      </c>
      <c r="W10" s="43">
        <v>3</v>
      </c>
      <c r="X10" s="56">
        <v>2</v>
      </c>
      <c r="Y10" s="35">
        <v>1099</v>
      </c>
      <c r="Z10" s="104">
        <v>978</v>
      </c>
      <c r="AA10" s="104">
        <v>888</v>
      </c>
      <c r="AB10" s="104">
        <v>795</v>
      </c>
      <c r="AC10" s="104">
        <v>694</v>
      </c>
      <c r="AD10" s="105">
        <v>594</v>
      </c>
      <c r="AE10" s="32">
        <v>4213</v>
      </c>
      <c r="AF10" s="39">
        <v>3509</v>
      </c>
      <c r="AG10" s="39">
        <v>3049</v>
      </c>
      <c r="AH10" s="39">
        <v>2692</v>
      </c>
      <c r="AI10" s="39">
        <v>2431</v>
      </c>
      <c r="AJ10" s="111">
        <v>2172</v>
      </c>
      <c r="AK10" s="121">
        <v>19190</v>
      </c>
      <c r="AL10" s="116">
        <v>16056</v>
      </c>
      <c r="AM10" s="116">
        <v>13650</v>
      </c>
      <c r="AN10" s="116">
        <v>11841</v>
      </c>
      <c r="AO10" s="116">
        <v>10488</v>
      </c>
      <c r="AP10" s="117">
        <v>9327</v>
      </c>
      <c r="AQ10" s="121">
        <v>33328</v>
      </c>
      <c r="AR10" s="116">
        <v>30138</v>
      </c>
      <c r="AS10" s="116">
        <v>27053</v>
      </c>
      <c r="AT10" s="116">
        <v>23383</v>
      </c>
      <c r="AU10" s="116">
        <v>20471</v>
      </c>
      <c r="AV10" s="117">
        <v>17998</v>
      </c>
      <c r="AW10" s="26">
        <v>2563.15</v>
      </c>
    </row>
    <row r="11" spans="1:49" ht="11.25">
      <c r="A11" s="95">
        <v>7</v>
      </c>
      <c r="B11" s="8" t="s">
        <v>517</v>
      </c>
      <c r="C11" s="11" t="s">
        <v>844</v>
      </c>
      <c r="D11" s="17" t="s">
        <v>1189</v>
      </c>
      <c r="E11" s="18" t="s">
        <v>1191</v>
      </c>
      <c r="F11" s="19" t="s">
        <v>1197</v>
      </c>
      <c r="G11" s="24" t="s">
        <v>158</v>
      </c>
      <c r="H11" s="52">
        <v>17</v>
      </c>
      <c r="I11" s="61">
        <v>28</v>
      </c>
      <c r="J11" s="64">
        <v>6</v>
      </c>
      <c r="K11" s="62">
        <v>2</v>
      </c>
      <c r="L11" s="64">
        <v>1</v>
      </c>
      <c r="M11" s="65">
        <v>0</v>
      </c>
      <c r="N11" s="64">
        <v>0</v>
      </c>
      <c r="O11" s="74">
        <v>0.32948166795466854</v>
      </c>
      <c r="P11" s="74">
        <v>1.306357793028131</v>
      </c>
      <c r="Q11" s="74">
        <v>5.840895523769419</v>
      </c>
      <c r="R11" s="52">
        <v>210.6</v>
      </c>
      <c r="S11" s="80">
        <v>10</v>
      </c>
      <c r="T11" s="43">
        <v>6</v>
      </c>
      <c r="U11" s="48">
        <v>0</v>
      </c>
      <c r="V11" s="43">
        <v>8</v>
      </c>
      <c r="W11" s="43">
        <v>4</v>
      </c>
      <c r="X11" s="56">
        <v>1</v>
      </c>
      <c r="Y11" s="35">
        <v>712</v>
      </c>
      <c r="Z11" s="104">
        <v>516</v>
      </c>
      <c r="AA11" s="104">
        <v>462</v>
      </c>
      <c r="AB11" s="104">
        <v>416</v>
      </c>
      <c r="AC11" s="104">
        <v>367</v>
      </c>
      <c r="AD11" s="105">
        <v>317</v>
      </c>
      <c r="AE11" s="32">
        <v>2823</v>
      </c>
      <c r="AF11" s="39">
        <v>2439</v>
      </c>
      <c r="AG11" s="39">
        <v>2107</v>
      </c>
      <c r="AH11" s="39">
        <v>1823</v>
      </c>
      <c r="AI11" s="39">
        <v>1612</v>
      </c>
      <c r="AJ11" s="111">
        <v>1435</v>
      </c>
      <c r="AK11" s="121">
        <v>12622</v>
      </c>
      <c r="AL11" s="116">
        <v>10583</v>
      </c>
      <c r="AM11" s="116">
        <v>8803</v>
      </c>
      <c r="AN11" s="116">
        <v>7543</v>
      </c>
      <c r="AO11" s="116">
        <v>6599</v>
      </c>
      <c r="AP11" s="117">
        <v>5802</v>
      </c>
      <c r="AQ11" s="121">
        <v>20486</v>
      </c>
      <c r="AR11" s="116">
        <v>18282</v>
      </c>
      <c r="AS11" s="116">
        <v>16246</v>
      </c>
      <c r="AT11" s="116">
        <v>13799</v>
      </c>
      <c r="AU11" s="116">
        <v>11888</v>
      </c>
      <c r="AV11" s="117">
        <v>10457</v>
      </c>
      <c r="AW11" s="26">
        <v>2160.97</v>
      </c>
    </row>
    <row r="12" spans="1:49" ht="11.25">
      <c r="A12" s="95">
        <v>8</v>
      </c>
      <c r="B12" s="8" t="s">
        <v>518</v>
      </c>
      <c r="C12" s="11" t="s">
        <v>845</v>
      </c>
      <c r="D12" s="17" t="s">
        <v>1189</v>
      </c>
      <c r="E12" s="18" t="s">
        <v>1191</v>
      </c>
      <c r="F12" s="19" t="s">
        <v>1198</v>
      </c>
      <c r="G12" s="24" t="s">
        <v>159</v>
      </c>
      <c r="H12" s="52">
        <v>6</v>
      </c>
      <c r="I12" s="61">
        <v>9</v>
      </c>
      <c r="J12" s="64">
        <v>1</v>
      </c>
      <c r="K12" s="62">
        <v>1</v>
      </c>
      <c r="L12" s="64">
        <v>0</v>
      </c>
      <c r="M12" s="65">
        <v>0</v>
      </c>
      <c r="N12" s="64">
        <v>0</v>
      </c>
      <c r="O12" s="74">
        <v>0.16774906988295052</v>
      </c>
      <c r="P12" s="74">
        <v>0.7440936395925292</v>
      </c>
      <c r="Q12" s="74">
        <v>3.335301339181122</v>
      </c>
      <c r="R12" s="52">
        <v>53.3</v>
      </c>
      <c r="S12" s="80">
        <v>4</v>
      </c>
      <c r="T12" s="43">
        <v>1</v>
      </c>
      <c r="U12" s="48">
        <v>0</v>
      </c>
      <c r="V12" s="43">
        <v>3</v>
      </c>
      <c r="W12" s="43">
        <v>0</v>
      </c>
      <c r="X12" s="56">
        <v>0</v>
      </c>
      <c r="Y12" s="35">
        <v>179</v>
      </c>
      <c r="Z12" s="104">
        <v>141</v>
      </c>
      <c r="AA12" s="104">
        <v>123</v>
      </c>
      <c r="AB12" s="104">
        <v>111</v>
      </c>
      <c r="AC12" s="104">
        <v>98</v>
      </c>
      <c r="AD12" s="105">
        <v>83</v>
      </c>
      <c r="AE12" s="32">
        <v>794</v>
      </c>
      <c r="AF12" s="39">
        <v>669</v>
      </c>
      <c r="AG12" s="39">
        <v>561</v>
      </c>
      <c r="AH12" s="39">
        <v>480</v>
      </c>
      <c r="AI12" s="39">
        <v>412</v>
      </c>
      <c r="AJ12" s="111">
        <v>360</v>
      </c>
      <c r="AK12" s="121">
        <v>3559</v>
      </c>
      <c r="AL12" s="116">
        <v>2965</v>
      </c>
      <c r="AM12" s="116">
        <v>2440</v>
      </c>
      <c r="AN12" s="116">
        <v>2065</v>
      </c>
      <c r="AO12" s="116">
        <v>1766</v>
      </c>
      <c r="AP12" s="117">
        <v>1527</v>
      </c>
      <c r="AQ12" s="121">
        <v>5892</v>
      </c>
      <c r="AR12" s="116">
        <v>5254</v>
      </c>
      <c r="AS12" s="116">
        <v>4535</v>
      </c>
      <c r="AT12" s="116">
        <v>3820</v>
      </c>
      <c r="AU12" s="116">
        <v>3222</v>
      </c>
      <c r="AV12" s="117">
        <v>2789</v>
      </c>
      <c r="AW12" s="26">
        <v>1067.07</v>
      </c>
    </row>
    <row r="13" spans="1:49" ht="11.25">
      <c r="A13" s="95">
        <v>9</v>
      </c>
      <c r="B13" s="8" t="s">
        <v>519</v>
      </c>
      <c r="C13" s="11" t="s">
        <v>846</v>
      </c>
      <c r="D13" s="17" t="s">
        <v>1189</v>
      </c>
      <c r="E13" s="18" t="s">
        <v>1191</v>
      </c>
      <c r="F13" s="19" t="s">
        <v>1199</v>
      </c>
      <c r="G13" s="24" t="s">
        <v>160</v>
      </c>
      <c r="H13" s="52">
        <v>21</v>
      </c>
      <c r="I13" s="61">
        <v>29</v>
      </c>
      <c r="J13" s="64">
        <v>5</v>
      </c>
      <c r="K13" s="62">
        <v>1</v>
      </c>
      <c r="L13" s="64">
        <v>1</v>
      </c>
      <c r="M13" s="65">
        <v>1</v>
      </c>
      <c r="N13" s="64">
        <v>1</v>
      </c>
      <c r="O13" s="74">
        <v>0.9556394525719678</v>
      </c>
      <c r="P13" s="74">
        <v>3.738496932515337</v>
      </c>
      <c r="Q13" s="74">
        <v>16.1920422369042</v>
      </c>
      <c r="R13" s="52">
        <v>359.6</v>
      </c>
      <c r="S13" s="80">
        <v>19</v>
      </c>
      <c r="T13" s="43">
        <v>9</v>
      </c>
      <c r="U13" s="48">
        <v>0</v>
      </c>
      <c r="V13" s="43">
        <v>14</v>
      </c>
      <c r="W13" s="43">
        <v>9</v>
      </c>
      <c r="X13" s="56">
        <v>6</v>
      </c>
      <c r="Y13" s="35">
        <v>1296</v>
      </c>
      <c r="Z13" s="104">
        <v>927</v>
      </c>
      <c r="AA13" s="104">
        <v>824</v>
      </c>
      <c r="AB13" s="104">
        <v>755</v>
      </c>
      <c r="AC13" s="104">
        <v>697</v>
      </c>
      <c r="AD13" s="105">
        <v>623</v>
      </c>
      <c r="AE13" s="32">
        <v>5070</v>
      </c>
      <c r="AF13" s="39">
        <v>4533</v>
      </c>
      <c r="AG13" s="39">
        <v>4017</v>
      </c>
      <c r="AH13" s="39">
        <v>3510</v>
      </c>
      <c r="AI13" s="39">
        <v>3134</v>
      </c>
      <c r="AJ13" s="111">
        <v>2806</v>
      </c>
      <c r="AK13" s="121">
        <v>21959</v>
      </c>
      <c r="AL13" s="116">
        <v>19214</v>
      </c>
      <c r="AM13" s="116">
        <v>16413</v>
      </c>
      <c r="AN13" s="116">
        <v>14344</v>
      </c>
      <c r="AO13" s="116">
        <v>12743</v>
      </c>
      <c r="AP13" s="117">
        <v>11354</v>
      </c>
      <c r="AQ13" s="121">
        <v>47368</v>
      </c>
      <c r="AR13" s="116">
        <v>43713</v>
      </c>
      <c r="AS13" s="116">
        <v>39866</v>
      </c>
      <c r="AT13" s="116">
        <v>34596</v>
      </c>
      <c r="AU13" s="116">
        <v>30540</v>
      </c>
      <c r="AV13" s="117">
        <v>27250</v>
      </c>
      <c r="AW13" s="26">
        <v>1356.16</v>
      </c>
    </row>
    <row r="14" spans="1:49" ht="11.25">
      <c r="A14" s="95">
        <v>10</v>
      </c>
      <c r="B14" s="8" t="s">
        <v>520</v>
      </c>
      <c r="C14" s="11" t="s">
        <v>847</v>
      </c>
      <c r="D14" s="17" t="s">
        <v>1189</v>
      </c>
      <c r="E14" s="18" t="s">
        <v>1191</v>
      </c>
      <c r="F14" s="19" t="s">
        <v>1200</v>
      </c>
      <c r="G14" s="24" t="s">
        <v>161</v>
      </c>
      <c r="H14" s="52">
        <v>18</v>
      </c>
      <c r="I14" s="61">
        <v>38</v>
      </c>
      <c r="J14" s="64">
        <v>8</v>
      </c>
      <c r="K14" s="62">
        <v>2</v>
      </c>
      <c r="L14" s="64">
        <v>2</v>
      </c>
      <c r="M14" s="65">
        <v>1</v>
      </c>
      <c r="N14" s="64">
        <v>1</v>
      </c>
      <c r="O14" s="74">
        <v>0.7703344378779079</v>
      </c>
      <c r="P14" s="74">
        <v>2.6167458067160863</v>
      </c>
      <c r="Q14" s="74">
        <v>11.573805212994909</v>
      </c>
      <c r="R14" s="52">
        <v>249</v>
      </c>
      <c r="S14" s="80">
        <v>22</v>
      </c>
      <c r="T14" s="43">
        <v>17</v>
      </c>
      <c r="U14" s="48">
        <v>0</v>
      </c>
      <c r="V14" s="43">
        <v>19</v>
      </c>
      <c r="W14" s="43">
        <v>12</v>
      </c>
      <c r="X14" s="56">
        <v>0</v>
      </c>
      <c r="Y14" s="35">
        <v>1804</v>
      </c>
      <c r="Z14" s="104">
        <v>1166</v>
      </c>
      <c r="AA14" s="104">
        <v>1047</v>
      </c>
      <c r="AB14" s="104">
        <v>965</v>
      </c>
      <c r="AC14" s="104">
        <v>892</v>
      </c>
      <c r="AD14" s="105">
        <v>810</v>
      </c>
      <c r="AE14" s="32">
        <v>6128</v>
      </c>
      <c r="AF14" s="39">
        <v>5773</v>
      </c>
      <c r="AG14" s="39">
        <v>5233</v>
      </c>
      <c r="AH14" s="39">
        <v>4683</v>
      </c>
      <c r="AI14" s="39">
        <v>4216</v>
      </c>
      <c r="AJ14" s="111">
        <v>3832</v>
      </c>
      <c r="AK14" s="121">
        <v>27104</v>
      </c>
      <c r="AL14" s="116">
        <v>23909</v>
      </c>
      <c r="AM14" s="116">
        <v>20835</v>
      </c>
      <c r="AN14" s="116">
        <v>18581</v>
      </c>
      <c r="AO14" s="116">
        <v>16775</v>
      </c>
      <c r="AP14" s="117">
        <v>15158</v>
      </c>
      <c r="AQ14" s="121">
        <v>42738</v>
      </c>
      <c r="AR14" s="116">
        <v>40018</v>
      </c>
      <c r="AS14" s="116">
        <v>37045</v>
      </c>
      <c r="AT14" s="116">
        <v>32544</v>
      </c>
      <c r="AU14" s="116">
        <v>28772</v>
      </c>
      <c r="AV14" s="117">
        <v>25995</v>
      </c>
      <c r="AW14" s="26">
        <v>2341.84</v>
      </c>
    </row>
    <row r="15" spans="1:49" ht="11.25">
      <c r="A15" s="95">
        <v>11</v>
      </c>
      <c r="B15" s="8" t="s">
        <v>521</v>
      </c>
      <c r="C15" s="11" t="s">
        <v>848</v>
      </c>
      <c r="D15" s="17" t="s">
        <v>1189</v>
      </c>
      <c r="E15" s="18" t="s">
        <v>1191</v>
      </c>
      <c r="F15" s="19" t="s">
        <v>1201</v>
      </c>
      <c r="G15" s="24" t="s">
        <v>162</v>
      </c>
      <c r="H15" s="52">
        <v>8</v>
      </c>
      <c r="I15" s="61">
        <v>16</v>
      </c>
      <c r="J15" s="64">
        <v>2</v>
      </c>
      <c r="K15" s="62">
        <v>0</v>
      </c>
      <c r="L15" s="64">
        <v>0</v>
      </c>
      <c r="M15" s="65">
        <v>0</v>
      </c>
      <c r="N15" s="64">
        <v>0</v>
      </c>
      <c r="O15" s="74">
        <v>0.12302653590940923</v>
      </c>
      <c r="P15" s="74">
        <v>0.4677917775879733</v>
      </c>
      <c r="Q15" s="74">
        <v>2.015182970799901</v>
      </c>
      <c r="R15" s="52">
        <v>64.5</v>
      </c>
      <c r="S15" s="80">
        <v>2</v>
      </c>
      <c r="T15" s="43">
        <v>1</v>
      </c>
      <c r="U15" s="48">
        <v>0</v>
      </c>
      <c r="V15" s="43">
        <v>2</v>
      </c>
      <c r="W15" s="43">
        <v>0</v>
      </c>
      <c r="X15" s="56">
        <v>0</v>
      </c>
      <c r="Y15" s="35">
        <v>592</v>
      </c>
      <c r="Z15" s="104">
        <v>372</v>
      </c>
      <c r="AA15" s="104">
        <v>328</v>
      </c>
      <c r="AB15" s="104">
        <v>298</v>
      </c>
      <c r="AC15" s="104">
        <v>271</v>
      </c>
      <c r="AD15" s="105">
        <v>239</v>
      </c>
      <c r="AE15" s="32">
        <v>2251</v>
      </c>
      <c r="AF15" s="39">
        <v>2035</v>
      </c>
      <c r="AG15" s="39">
        <v>1776</v>
      </c>
      <c r="AH15" s="39">
        <v>1560</v>
      </c>
      <c r="AI15" s="39">
        <v>1378</v>
      </c>
      <c r="AJ15" s="111">
        <v>1223</v>
      </c>
      <c r="AK15" s="121">
        <v>9697</v>
      </c>
      <c r="AL15" s="116">
        <v>8362</v>
      </c>
      <c r="AM15" s="116">
        <v>7098</v>
      </c>
      <c r="AN15" s="116">
        <v>6152</v>
      </c>
      <c r="AO15" s="116">
        <v>5417</v>
      </c>
      <c r="AP15" s="117">
        <v>4798</v>
      </c>
      <c r="AQ15" s="121">
        <v>13911</v>
      </c>
      <c r="AR15" s="116">
        <v>12601</v>
      </c>
      <c r="AS15" s="116">
        <v>11262</v>
      </c>
      <c r="AT15" s="116">
        <v>9706</v>
      </c>
      <c r="AU15" s="116">
        <v>8422</v>
      </c>
      <c r="AV15" s="117">
        <v>7401</v>
      </c>
      <c r="AW15" s="26">
        <v>4811.97</v>
      </c>
    </row>
    <row r="16" spans="1:49" ht="11.25">
      <c r="A16" s="95">
        <v>12</v>
      </c>
      <c r="B16" s="8" t="s">
        <v>522</v>
      </c>
      <c r="C16" s="11" t="s">
        <v>849</v>
      </c>
      <c r="D16" s="17" t="s">
        <v>1189</v>
      </c>
      <c r="E16" s="18" t="s">
        <v>1191</v>
      </c>
      <c r="F16" s="19" t="s">
        <v>1202</v>
      </c>
      <c r="G16" s="24" t="s">
        <v>163</v>
      </c>
      <c r="H16" s="52">
        <v>44</v>
      </c>
      <c r="I16" s="61">
        <v>68</v>
      </c>
      <c r="J16" s="64">
        <v>21</v>
      </c>
      <c r="K16" s="62">
        <v>3</v>
      </c>
      <c r="L16" s="64">
        <v>3</v>
      </c>
      <c r="M16" s="65">
        <v>2</v>
      </c>
      <c r="N16" s="64">
        <v>2</v>
      </c>
      <c r="O16" s="74">
        <v>0.6531197795248836</v>
      </c>
      <c r="P16" s="74">
        <v>2.5419289685049034</v>
      </c>
      <c r="Q16" s="74">
        <v>11.167923513255879</v>
      </c>
      <c r="R16" s="52">
        <v>875.1</v>
      </c>
      <c r="S16" s="80">
        <v>79</v>
      </c>
      <c r="T16" s="43">
        <v>49</v>
      </c>
      <c r="U16" s="48">
        <v>5</v>
      </c>
      <c r="V16" s="43">
        <v>69</v>
      </c>
      <c r="W16" s="43">
        <v>42</v>
      </c>
      <c r="X16" s="56">
        <v>9</v>
      </c>
      <c r="Y16" s="35">
        <v>2768</v>
      </c>
      <c r="Z16" s="104">
        <v>2173</v>
      </c>
      <c r="AA16" s="104">
        <v>1961</v>
      </c>
      <c r="AB16" s="104">
        <v>1808</v>
      </c>
      <c r="AC16" s="104">
        <v>1670</v>
      </c>
      <c r="AD16" s="105">
        <v>1505</v>
      </c>
      <c r="AE16" s="32">
        <v>10773</v>
      </c>
      <c r="AF16" s="39">
        <v>9551</v>
      </c>
      <c r="AG16" s="39">
        <v>8522</v>
      </c>
      <c r="AH16" s="39">
        <v>7619</v>
      </c>
      <c r="AI16" s="39">
        <v>6896</v>
      </c>
      <c r="AJ16" s="111">
        <v>6230</v>
      </c>
      <c r="AK16" s="121">
        <v>47331</v>
      </c>
      <c r="AL16" s="116">
        <v>41671</v>
      </c>
      <c r="AM16" s="116">
        <v>35884</v>
      </c>
      <c r="AN16" s="116">
        <v>31746</v>
      </c>
      <c r="AO16" s="116">
        <v>28578</v>
      </c>
      <c r="AP16" s="117">
        <v>25820</v>
      </c>
      <c r="AQ16" s="121">
        <v>81064</v>
      </c>
      <c r="AR16" s="116">
        <v>75066</v>
      </c>
      <c r="AS16" s="116">
        <v>68637</v>
      </c>
      <c r="AT16" s="116">
        <v>60237</v>
      </c>
      <c r="AU16" s="116">
        <v>53439</v>
      </c>
      <c r="AV16" s="117">
        <v>47900</v>
      </c>
      <c r="AW16" s="26">
        <v>4238.12</v>
      </c>
    </row>
    <row r="17" spans="1:49" ht="11.25">
      <c r="A17" s="95">
        <v>13</v>
      </c>
      <c r="B17" s="8" t="s">
        <v>523</v>
      </c>
      <c r="C17" s="11" t="s">
        <v>850</v>
      </c>
      <c r="D17" s="17" t="s">
        <v>1189</v>
      </c>
      <c r="E17" s="18" t="s">
        <v>1191</v>
      </c>
      <c r="F17" s="19" t="s">
        <v>1203</v>
      </c>
      <c r="G17" s="24" t="s">
        <v>164</v>
      </c>
      <c r="H17" s="52">
        <v>8</v>
      </c>
      <c r="I17" s="61">
        <v>18</v>
      </c>
      <c r="J17" s="64">
        <v>1</v>
      </c>
      <c r="K17" s="62">
        <v>1</v>
      </c>
      <c r="L17" s="64">
        <v>1</v>
      </c>
      <c r="M17" s="65">
        <v>0</v>
      </c>
      <c r="N17" s="64">
        <v>0</v>
      </c>
      <c r="O17" s="74">
        <v>0.11554772001715348</v>
      </c>
      <c r="P17" s="74">
        <v>0.4438461904988803</v>
      </c>
      <c r="Q17" s="74">
        <v>1.9083242006956689</v>
      </c>
      <c r="R17" s="52">
        <v>104.2</v>
      </c>
      <c r="S17" s="80">
        <v>7</v>
      </c>
      <c r="T17" s="43">
        <v>5</v>
      </c>
      <c r="U17" s="48">
        <v>0</v>
      </c>
      <c r="V17" s="43">
        <v>6</v>
      </c>
      <c r="W17" s="43">
        <v>4</v>
      </c>
      <c r="X17" s="56">
        <v>0</v>
      </c>
      <c r="Y17" s="35">
        <v>485</v>
      </c>
      <c r="Z17" s="104">
        <v>336</v>
      </c>
      <c r="AA17" s="104">
        <v>295</v>
      </c>
      <c r="AB17" s="104">
        <v>265</v>
      </c>
      <c r="AC17" s="104">
        <v>239</v>
      </c>
      <c r="AD17" s="105">
        <v>210</v>
      </c>
      <c r="AE17" s="32">
        <v>1863</v>
      </c>
      <c r="AF17" s="39">
        <v>1631</v>
      </c>
      <c r="AG17" s="39">
        <v>1436</v>
      </c>
      <c r="AH17" s="39">
        <v>1247</v>
      </c>
      <c r="AI17" s="39">
        <v>1093</v>
      </c>
      <c r="AJ17" s="111">
        <v>965</v>
      </c>
      <c r="AK17" s="121">
        <v>8010</v>
      </c>
      <c r="AL17" s="116">
        <v>6855</v>
      </c>
      <c r="AM17" s="116">
        <v>5717</v>
      </c>
      <c r="AN17" s="116">
        <v>4930</v>
      </c>
      <c r="AO17" s="116">
        <v>4329</v>
      </c>
      <c r="AP17" s="117">
        <v>3797</v>
      </c>
      <c r="AQ17" s="121">
        <v>12229</v>
      </c>
      <c r="AR17" s="116">
        <v>10953</v>
      </c>
      <c r="AS17" s="116">
        <v>9860</v>
      </c>
      <c r="AT17" s="116">
        <v>8404</v>
      </c>
      <c r="AU17" s="116">
        <v>7232</v>
      </c>
      <c r="AV17" s="117">
        <v>6335</v>
      </c>
      <c r="AW17" s="26">
        <v>4197.4</v>
      </c>
    </row>
    <row r="18" spans="1:49" ht="11.25">
      <c r="A18" s="95">
        <v>14</v>
      </c>
      <c r="B18" s="8" t="s">
        <v>524</v>
      </c>
      <c r="C18" s="11" t="s">
        <v>851</v>
      </c>
      <c r="D18" s="17" t="s">
        <v>1189</v>
      </c>
      <c r="E18" s="18" t="s">
        <v>1191</v>
      </c>
      <c r="F18" s="19" t="s">
        <v>1204</v>
      </c>
      <c r="G18" s="24" t="s">
        <v>165</v>
      </c>
      <c r="H18" s="52">
        <v>5</v>
      </c>
      <c r="I18" s="61">
        <v>13</v>
      </c>
      <c r="J18" s="64">
        <v>1</v>
      </c>
      <c r="K18" s="62">
        <v>1</v>
      </c>
      <c r="L18" s="64">
        <v>0</v>
      </c>
      <c r="M18" s="65">
        <v>0</v>
      </c>
      <c r="N18" s="64">
        <v>0</v>
      </c>
      <c r="O18" s="74">
        <v>0.16623314771395079</v>
      </c>
      <c r="P18" s="74">
        <v>0.6498204865181713</v>
      </c>
      <c r="Q18" s="74">
        <v>2.697281652989449</v>
      </c>
      <c r="R18" s="52">
        <v>48.5</v>
      </c>
      <c r="S18" s="80">
        <v>4</v>
      </c>
      <c r="T18" s="43">
        <v>1</v>
      </c>
      <c r="U18" s="48">
        <v>0</v>
      </c>
      <c r="V18" s="43">
        <v>4</v>
      </c>
      <c r="W18" s="43">
        <v>1</v>
      </c>
      <c r="X18" s="56">
        <v>1</v>
      </c>
      <c r="Y18" s="35">
        <v>363</v>
      </c>
      <c r="Z18" s="104">
        <v>254</v>
      </c>
      <c r="AA18" s="104">
        <v>235</v>
      </c>
      <c r="AB18" s="104">
        <v>218</v>
      </c>
      <c r="AC18" s="104">
        <v>199</v>
      </c>
      <c r="AD18" s="105">
        <v>176</v>
      </c>
      <c r="AE18" s="32">
        <v>1419</v>
      </c>
      <c r="AF18" s="39">
        <v>1274</v>
      </c>
      <c r="AG18" s="39">
        <v>1117</v>
      </c>
      <c r="AH18" s="39">
        <v>995</v>
      </c>
      <c r="AI18" s="39">
        <v>898</v>
      </c>
      <c r="AJ18" s="111">
        <v>820</v>
      </c>
      <c r="AK18" s="121">
        <v>5890</v>
      </c>
      <c r="AL18" s="116">
        <v>5094</v>
      </c>
      <c r="AM18" s="116">
        <v>4415</v>
      </c>
      <c r="AN18" s="116">
        <v>3879</v>
      </c>
      <c r="AO18" s="116">
        <v>3473</v>
      </c>
      <c r="AP18" s="117">
        <v>3135</v>
      </c>
      <c r="AQ18" s="121">
        <v>8775</v>
      </c>
      <c r="AR18" s="116">
        <v>8071</v>
      </c>
      <c r="AS18" s="116">
        <v>7315</v>
      </c>
      <c r="AT18" s="116">
        <v>6419</v>
      </c>
      <c r="AU18" s="116">
        <v>5675</v>
      </c>
      <c r="AV18" s="117">
        <v>5118</v>
      </c>
      <c r="AW18" s="26">
        <v>2183.68</v>
      </c>
    </row>
    <row r="19" spans="1:49" ht="11.25">
      <c r="A19" s="95">
        <v>15</v>
      </c>
      <c r="B19" s="8" t="s">
        <v>525</v>
      </c>
      <c r="C19" s="11" t="s">
        <v>852</v>
      </c>
      <c r="D19" s="17" t="s">
        <v>1189</v>
      </c>
      <c r="E19" s="18" t="s">
        <v>1191</v>
      </c>
      <c r="F19" s="19" t="s">
        <v>1205</v>
      </c>
      <c r="G19" s="24" t="s">
        <v>166</v>
      </c>
      <c r="H19" s="52">
        <v>8</v>
      </c>
      <c r="I19" s="61">
        <v>17</v>
      </c>
      <c r="J19" s="64">
        <v>2</v>
      </c>
      <c r="K19" s="62">
        <v>1</v>
      </c>
      <c r="L19" s="64">
        <v>0</v>
      </c>
      <c r="M19" s="65">
        <v>0</v>
      </c>
      <c r="N19" s="64">
        <v>0</v>
      </c>
      <c r="O19" s="74">
        <v>0.10248654242246345</v>
      </c>
      <c r="P19" s="74">
        <v>0.35895165222236597</v>
      </c>
      <c r="Q19" s="74">
        <v>1.5420244574680848</v>
      </c>
      <c r="R19" s="52">
        <v>60.1</v>
      </c>
      <c r="S19" s="80">
        <v>2</v>
      </c>
      <c r="T19" s="43">
        <v>0</v>
      </c>
      <c r="U19" s="48">
        <v>0</v>
      </c>
      <c r="V19" s="43">
        <v>2</v>
      </c>
      <c r="W19" s="43">
        <v>0</v>
      </c>
      <c r="X19" s="56">
        <v>0</v>
      </c>
      <c r="Y19" s="35">
        <v>412</v>
      </c>
      <c r="Z19" s="104">
        <v>252</v>
      </c>
      <c r="AA19" s="104">
        <v>218</v>
      </c>
      <c r="AB19" s="104">
        <v>191</v>
      </c>
      <c r="AC19" s="104">
        <v>171</v>
      </c>
      <c r="AD19" s="105">
        <v>149</v>
      </c>
      <c r="AE19" s="32">
        <v>1443</v>
      </c>
      <c r="AF19" s="39">
        <v>1284</v>
      </c>
      <c r="AG19" s="39">
        <v>1111</v>
      </c>
      <c r="AH19" s="39">
        <v>973</v>
      </c>
      <c r="AI19" s="39">
        <v>849</v>
      </c>
      <c r="AJ19" s="111">
        <v>735</v>
      </c>
      <c r="AK19" s="121">
        <v>6199</v>
      </c>
      <c r="AL19" s="116">
        <v>5317</v>
      </c>
      <c r="AM19" s="116">
        <v>4444</v>
      </c>
      <c r="AN19" s="116">
        <v>3798</v>
      </c>
      <c r="AO19" s="116">
        <v>3313</v>
      </c>
      <c r="AP19" s="117">
        <v>2894</v>
      </c>
      <c r="AQ19" s="121">
        <v>9680</v>
      </c>
      <c r="AR19" s="116">
        <v>8580</v>
      </c>
      <c r="AS19" s="116">
        <v>7604</v>
      </c>
      <c r="AT19" s="116">
        <v>6518</v>
      </c>
      <c r="AU19" s="116">
        <v>5589</v>
      </c>
      <c r="AV19" s="117">
        <v>4826</v>
      </c>
      <c r="AW19" s="26">
        <v>4020.04</v>
      </c>
    </row>
    <row r="20" spans="1:49" ht="11.25">
      <c r="A20" s="95">
        <v>16</v>
      </c>
      <c r="B20" s="8" t="s">
        <v>526</v>
      </c>
      <c r="C20" s="11" t="s">
        <v>853</v>
      </c>
      <c r="D20" s="17" t="s">
        <v>1189</v>
      </c>
      <c r="E20" s="18" t="s">
        <v>1191</v>
      </c>
      <c r="F20" s="19" t="s">
        <v>1206</v>
      </c>
      <c r="G20" s="24" t="s">
        <v>167</v>
      </c>
      <c r="H20" s="52">
        <v>9</v>
      </c>
      <c r="I20" s="61">
        <v>9</v>
      </c>
      <c r="J20" s="64">
        <v>3</v>
      </c>
      <c r="K20" s="62">
        <v>1</v>
      </c>
      <c r="L20" s="64">
        <v>1</v>
      </c>
      <c r="M20" s="65">
        <v>0</v>
      </c>
      <c r="N20" s="64">
        <v>0</v>
      </c>
      <c r="O20" s="74">
        <v>0.1281209422196768</v>
      </c>
      <c r="P20" s="74">
        <v>0.4932285983717038</v>
      </c>
      <c r="Q20" s="74">
        <v>2.073633746908064</v>
      </c>
      <c r="R20" s="52">
        <v>67.5</v>
      </c>
      <c r="S20" s="80">
        <v>6</v>
      </c>
      <c r="T20" s="43">
        <v>3</v>
      </c>
      <c r="U20" s="48">
        <v>1</v>
      </c>
      <c r="V20" s="43">
        <v>3</v>
      </c>
      <c r="W20" s="43">
        <v>2</v>
      </c>
      <c r="X20" s="56">
        <v>0</v>
      </c>
      <c r="Y20" s="35">
        <v>519</v>
      </c>
      <c r="Z20" s="104">
        <v>355</v>
      </c>
      <c r="AA20" s="104">
        <v>311</v>
      </c>
      <c r="AB20" s="104">
        <v>275</v>
      </c>
      <c r="AC20" s="104">
        <v>247</v>
      </c>
      <c r="AD20" s="105">
        <v>220</v>
      </c>
      <c r="AE20" s="32">
        <v>1998</v>
      </c>
      <c r="AF20" s="39">
        <v>1760</v>
      </c>
      <c r="AG20" s="39">
        <v>1556</v>
      </c>
      <c r="AH20" s="39">
        <v>1387</v>
      </c>
      <c r="AI20" s="39">
        <v>1223</v>
      </c>
      <c r="AJ20" s="111">
        <v>1068</v>
      </c>
      <c r="AK20" s="121">
        <v>8400</v>
      </c>
      <c r="AL20" s="116">
        <v>7338</v>
      </c>
      <c r="AM20" s="116">
        <v>6196</v>
      </c>
      <c r="AN20" s="116">
        <v>5389</v>
      </c>
      <c r="AO20" s="116">
        <v>4772</v>
      </c>
      <c r="AP20" s="117">
        <v>4219</v>
      </c>
      <c r="AQ20" s="121">
        <v>13118</v>
      </c>
      <c r="AR20" s="116">
        <v>11802</v>
      </c>
      <c r="AS20" s="116">
        <v>10665</v>
      </c>
      <c r="AT20" s="116">
        <v>9270</v>
      </c>
      <c r="AU20" s="116">
        <v>8019</v>
      </c>
      <c r="AV20" s="117">
        <v>6984</v>
      </c>
      <c r="AW20" s="26">
        <v>4050.86</v>
      </c>
    </row>
    <row r="21" spans="1:49" ht="11.25">
      <c r="A21" s="95">
        <v>17</v>
      </c>
      <c r="B21" s="8" t="s">
        <v>527</v>
      </c>
      <c r="C21" s="11" t="s">
        <v>854</v>
      </c>
      <c r="D21" s="17" t="s">
        <v>1189</v>
      </c>
      <c r="E21" s="18" t="s">
        <v>1191</v>
      </c>
      <c r="F21" s="19" t="s">
        <v>1207</v>
      </c>
      <c r="G21" s="24" t="s">
        <v>168</v>
      </c>
      <c r="H21" s="52">
        <v>27</v>
      </c>
      <c r="I21" s="61">
        <v>27</v>
      </c>
      <c r="J21" s="64">
        <v>8</v>
      </c>
      <c r="K21" s="62">
        <v>2</v>
      </c>
      <c r="L21" s="64">
        <v>2</v>
      </c>
      <c r="M21" s="65">
        <v>1</v>
      </c>
      <c r="N21" s="64">
        <v>1</v>
      </c>
      <c r="O21" s="74">
        <v>0.3072703816972944</v>
      </c>
      <c r="P21" s="74">
        <v>1.1457233844849206</v>
      </c>
      <c r="Q21" s="74">
        <v>5.012855557660559</v>
      </c>
      <c r="R21" s="52">
        <v>298.9</v>
      </c>
      <c r="S21" s="80">
        <v>22</v>
      </c>
      <c r="T21" s="43">
        <v>16</v>
      </c>
      <c r="U21" s="48">
        <v>0</v>
      </c>
      <c r="V21" s="43">
        <v>11</v>
      </c>
      <c r="W21" s="43">
        <v>9</v>
      </c>
      <c r="X21" s="56">
        <v>2</v>
      </c>
      <c r="Y21" s="35">
        <v>1703</v>
      </c>
      <c r="Z21" s="104">
        <v>1191</v>
      </c>
      <c r="AA21" s="104">
        <v>1052</v>
      </c>
      <c r="AB21" s="104">
        <v>949</v>
      </c>
      <c r="AC21" s="104">
        <v>853</v>
      </c>
      <c r="AD21" s="105">
        <v>754</v>
      </c>
      <c r="AE21" s="32">
        <v>6350</v>
      </c>
      <c r="AF21" s="39">
        <v>5624</v>
      </c>
      <c r="AG21" s="39">
        <v>4993</v>
      </c>
      <c r="AH21" s="39">
        <v>4413</v>
      </c>
      <c r="AI21" s="39">
        <v>3919</v>
      </c>
      <c r="AJ21" s="111">
        <v>3461</v>
      </c>
      <c r="AK21" s="121">
        <v>27783</v>
      </c>
      <c r="AL21" s="116">
        <v>23898</v>
      </c>
      <c r="AM21" s="116">
        <v>20316</v>
      </c>
      <c r="AN21" s="116">
        <v>17707</v>
      </c>
      <c r="AO21" s="116">
        <v>15717</v>
      </c>
      <c r="AP21" s="117">
        <v>13934</v>
      </c>
      <c r="AQ21" s="121">
        <v>44163</v>
      </c>
      <c r="AR21" s="116">
        <v>40044</v>
      </c>
      <c r="AS21" s="116">
        <v>36347</v>
      </c>
      <c r="AT21" s="116">
        <v>31500</v>
      </c>
      <c r="AU21" s="116">
        <v>27418</v>
      </c>
      <c r="AV21" s="117">
        <v>24091</v>
      </c>
      <c r="AW21" s="26">
        <v>5542.35</v>
      </c>
    </row>
    <row r="22" spans="1:49" ht="11.25">
      <c r="A22" s="95">
        <v>18</v>
      </c>
      <c r="B22" s="8" t="s">
        <v>528</v>
      </c>
      <c r="C22" s="11" t="s">
        <v>855</v>
      </c>
      <c r="D22" s="17" t="s">
        <v>1189</v>
      </c>
      <c r="E22" s="18" t="s">
        <v>1191</v>
      </c>
      <c r="F22" s="19" t="s">
        <v>1208</v>
      </c>
      <c r="G22" s="24" t="s">
        <v>169</v>
      </c>
      <c r="H22" s="52">
        <v>13</v>
      </c>
      <c r="I22" s="61">
        <v>17</v>
      </c>
      <c r="J22" s="64">
        <v>3</v>
      </c>
      <c r="K22" s="62">
        <v>2</v>
      </c>
      <c r="L22" s="64">
        <v>1</v>
      </c>
      <c r="M22" s="65">
        <v>0</v>
      </c>
      <c r="N22" s="64">
        <v>0</v>
      </c>
      <c r="O22" s="74">
        <v>0.10372416365109055</v>
      </c>
      <c r="P22" s="74">
        <v>0.41353697455650146</v>
      </c>
      <c r="Q22" s="74">
        <v>1.7670013421984472</v>
      </c>
      <c r="R22" s="52">
        <v>99.7</v>
      </c>
      <c r="S22" s="80">
        <v>7</v>
      </c>
      <c r="T22" s="43">
        <v>4</v>
      </c>
      <c r="U22" s="48">
        <v>0</v>
      </c>
      <c r="V22" s="43">
        <v>6</v>
      </c>
      <c r="W22" s="43">
        <v>4</v>
      </c>
      <c r="X22" s="56">
        <v>3</v>
      </c>
      <c r="Y22" s="35">
        <v>534</v>
      </c>
      <c r="Z22" s="104">
        <v>412</v>
      </c>
      <c r="AA22" s="104">
        <v>357</v>
      </c>
      <c r="AB22" s="104">
        <v>318</v>
      </c>
      <c r="AC22" s="104">
        <v>288</v>
      </c>
      <c r="AD22" s="105">
        <v>257</v>
      </c>
      <c r="AE22" s="32">
        <v>2129</v>
      </c>
      <c r="AF22" s="39">
        <v>1838</v>
      </c>
      <c r="AG22" s="39">
        <v>1652</v>
      </c>
      <c r="AH22" s="39">
        <v>1479</v>
      </c>
      <c r="AI22" s="39">
        <v>1318</v>
      </c>
      <c r="AJ22" s="111">
        <v>1150</v>
      </c>
      <c r="AK22" s="121">
        <v>9097</v>
      </c>
      <c r="AL22" s="116">
        <v>7878</v>
      </c>
      <c r="AM22" s="116">
        <v>6709</v>
      </c>
      <c r="AN22" s="116">
        <v>5873</v>
      </c>
      <c r="AO22" s="116">
        <v>5250</v>
      </c>
      <c r="AP22" s="117">
        <v>4662</v>
      </c>
      <c r="AQ22" s="121">
        <v>13736</v>
      </c>
      <c r="AR22" s="116">
        <v>12413</v>
      </c>
      <c r="AS22" s="116">
        <v>11351</v>
      </c>
      <c r="AT22" s="116">
        <v>9914</v>
      </c>
      <c r="AU22" s="116">
        <v>8646</v>
      </c>
      <c r="AV22" s="117">
        <v>7530</v>
      </c>
      <c r="AW22" s="26">
        <v>5148.27</v>
      </c>
    </row>
    <row r="23" spans="1:49" ht="11.25">
      <c r="A23" s="95">
        <v>19</v>
      </c>
      <c r="B23" s="8" t="s">
        <v>529</v>
      </c>
      <c r="C23" s="11" t="s">
        <v>856</v>
      </c>
      <c r="D23" s="17" t="s">
        <v>1189</v>
      </c>
      <c r="E23" s="18" t="s">
        <v>1191</v>
      </c>
      <c r="F23" s="19" t="s">
        <v>1209</v>
      </c>
      <c r="G23" s="24" t="s">
        <v>170</v>
      </c>
      <c r="H23" s="52">
        <v>34</v>
      </c>
      <c r="I23" s="61">
        <v>56</v>
      </c>
      <c r="J23" s="64">
        <v>7</v>
      </c>
      <c r="K23" s="62">
        <v>2</v>
      </c>
      <c r="L23" s="64">
        <v>2</v>
      </c>
      <c r="M23" s="65">
        <v>0</v>
      </c>
      <c r="N23" s="64">
        <v>0</v>
      </c>
      <c r="O23" s="74">
        <v>0.25240980713230876</v>
      </c>
      <c r="P23" s="74">
        <v>0.9566267040894453</v>
      </c>
      <c r="Q23" s="74">
        <v>4.152524606031053</v>
      </c>
      <c r="R23" s="52">
        <v>445.8</v>
      </c>
      <c r="S23" s="80">
        <v>24</v>
      </c>
      <c r="T23" s="43">
        <v>19</v>
      </c>
      <c r="U23" s="48">
        <v>0</v>
      </c>
      <c r="V23" s="43">
        <v>17</v>
      </c>
      <c r="W23" s="43">
        <v>13</v>
      </c>
      <c r="X23" s="56">
        <v>8</v>
      </c>
      <c r="Y23" s="35">
        <v>2733</v>
      </c>
      <c r="Z23" s="104">
        <v>1884</v>
      </c>
      <c r="AA23" s="104">
        <v>1729</v>
      </c>
      <c r="AB23" s="104">
        <v>1621</v>
      </c>
      <c r="AC23" s="104">
        <v>1506</v>
      </c>
      <c r="AD23" s="105">
        <v>1363</v>
      </c>
      <c r="AE23" s="32">
        <v>10358</v>
      </c>
      <c r="AF23" s="39">
        <v>9528</v>
      </c>
      <c r="AG23" s="39">
        <v>8574</v>
      </c>
      <c r="AH23" s="39">
        <v>7763</v>
      </c>
      <c r="AI23" s="39">
        <v>7106</v>
      </c>
      <c r="AJ23" s="111">
        <v>6552</v>
      </c>
      <c r="AK23" s="121">
        <v>44962</v>
      </c>
      <c r="AL23" s="116">
        <v>39501</v>
      </c>
      <c r="AM23" s="116">
        <v>34492</v>
      </c>
      <c r="AN23" s="116">
        <v>30825</v>
      </c>
      <c r="AO23" s="116">
        <v>28063</v>
      </c>
      <c r="AP23" s="117">
        <v>25704</v>
      </c>
      <c r="AQ23" s="121">
        <v>71371</v>
      </c>
      <c r="AR23" s="116">
        <v>66557</v>
      </c>
      <c r="AS23" s="116">
        <v>61414</v>
      </c>
      <c r="AT23" s="116">
        <v>54540</v>
      </c>
      <c r="AU23" s="116">
        <v>48882</v>
      </c>
      <c r="AV23" s="117">
        <v>44557</v>
      </c>
      <c r="AW23" s="26">
        <v>10827.63</v>
      </c>
    </row>
    <row r="24" spans="1:49" ht="11.25">
      <c r="A24" s="95">
        <v>20</v>
      </c>
      <c r="B24" s="8" t="s">
        <v>530</v>
      </c>
      <c r="C24" s="11" t="s">
        <v>857</v>
      </c>
      <c r="D24" s="17" t="s">
        <v>1189</v>
      </c>
      <c r="E24" s="18" t="s">
        <v>1191</v>
      </c>
      <c r="F24" s="19" t="s">
        <v>1210</v>
      </c>
      <c r="G24" s="24" t="s">
        <v>171</v>
      </c>
      <c r="H24" s="52">
        <v>23</v>
      </c>
      <c r="I24" s="61">
        <v>33</v>
      </c>
      <c r="J24" s="64">
        <v>4</v>
      </c>
      <c r="K24" s="62">
        <v>2</v>
      </c>
      <c r="L24" s="64">
        <v>2</v>
      </c>
      <c r="M24" s="65">
        <v>0</v>
      </c>
      <c r="N24" s="64">
        <v>1</v>
      </c>
      <c r="O24" s="74">
        <v>0.28495728975437645</v>
      </c>
      <c r="P24" s="74">
        <v>1.1600046020018708</v>
      </c>
      <c r="Q24" s="74">
        <v>4.978332241191585</v>
      </c>
      <c r="R24" s="52">
        <v>329.5</v>
      </c>
      <c r="S24" s="80">
        <v>21</v>
      </c>
      <c r="T24" s="43">
        <v>13</v>
      </c>
      <c r="U24" s="48">
        <v>0</v>
      </c>
      <c r="V24" s="43">
        <v>9</v>
      </c>
      <c r="W24" s="43">
        <v>6</v>
      </c>
      <c r="X24" s="56">
        <v>2</v>
      </c>
      <c r="Y24" s="35">
        <v>1709</v>
      </c>
      <c r="Z24" s="104">
        <v>1234</v>
      </c>
      <c r="AA24" s="104">
        <v>1086</v>
      </c>
      <c r="AB24" s="104">
        <v>965</v>
      </c>
      <c r="AC24" s="104">
        <v>854</v>
      </c>
      <c r="AD24" s="105">
        <v>743</v>
      </c>
      <c r="AE24" s="32">
        <v>6957</v>
      </c>
      <c r="AF24" s="39">
        <v>6010</v>
      </c>
      <c r="AG24" s="39">
        <v>5240</v>
      </c>
      <c r="AH24" s="39">
        <v>4573</v>
      </c>
      <c r="AI24" s="39">
        <v>4043</v>
      </c>
      <c r="AJ24" s="111">
        <v>3548</v>
      </c>
      <c r="AK24" s="121">
        <v>29857</v>
      </c>
      <c r="AL24" s="116">
        <v>25626</v>
      </c>
      <c r="AM24" s="116">
        <v>21493</v>
      </c>
      <c r="AN24" s="116">
        <v>18473</v>
      </c>
      <c r="AO24" s="116">
        <v>16203</v>
      </c>
      <c r="AP24" s="117">
        <v>14233</v>
      </c>
      <c r="AQ24" s="121">
        <v>48913</v>
      </c>
      <c r="AR24" s="116">
        <v>43775</v>
      </c>
      <c r="AS24" s="116">
        <v>39086</v>
      </c>
      <c r="AT24" s="116">
        <v>33389</v>
      </c>
      <c r="AU24" s="116">
        <v>28845</v>
      </c>
      <c r="AV24" s="117">
        <v>25116</v>
      </c>
      <c r="AW24" s="26">
        <v>5997.39</v>
      </c>
    </row>
    <row r="25" spans="1:49" ht="11.25">
      <c r="A25" s="95">
        <v>21</v>
      </c>
      <c r="B25" s="8" t="s">
        <v>531</v>
      </c>
      <c r="C25" s="11" t="s">
        <v>858</v>
      </c>
      <c r="D25" s="17" t="s">
        <v>1189</v>
      </c>
      <c r="E25" s="18" t="s">
        <v>1191</v>
      </c>
      <c r="F25" s="19" t="s">
        <v>1211</v>
      </c>
      <c r="G25" s="24" t="s">
        <v>172</v>
      </c>
      <c r="H25" s="52">
        <v>7</v>
      </c>
      <c r="I25" s="61">
        <v>10</v>
      </c>
      <c r="J25" s="64">
        <v>4</v>
      </c>
      <c r="K25" s="62">
        <v>0</v>
      </c>
      <c r="L25" s="64">
        <v>0</v>
      </c>
      <c r="M25" s="65">
        <v>0</v>
      </c>
      <c r="N25" s="64">
        <v>0</v>
      </c>
      <c r="O25" s="74">
        <v>0.1934864277038669</v>
      </c>
      <c r="P25" s="74">
        <v>0.7860915741603819</v>
      </c>
      <c r="Q25" s="74">
        <v>3.2149817812049823</v>
      </c>
      <c r="R25" s="52">
        <v>63.8</v>
      </c>
      <c r="S25" s="80">
        <v>6</v>
      </c>
      <c r="T25" s="43">
        <v>4</v>
      </c>
      <c r="U25" s="48">
        <v>0</v>
      </c>
      <c r="V25" s="43">
        <v>4</v>
      </c>
      <c r="W25" s="43">
        <v>1</v>
      </c>
      <c r="X25" s="56">
        <v>0</v>
      </c>
      <c r="Y25" s="35">
        <v>685</v>
      </c>
      <c r="Z25" s="104">
        <v>425</v>
      </c>
      <c r="AA25" s="104">
        <v>386</v>
      </c>
      <c r="AB25" s="104">
        <v>356</v>
      </c>
      <c r="AC25" s="104">
        <v>334</v>
      </c>
      <c r="AD25" s="105">
        <v>306</v>
      </c>
      <c r="AE25" s="32">
        <v>2783</v>
      </c>
      <c r="AF25" s="39">
        <v>2558</v>
      </c>
      <c r="AG25" s="39">
        <v>2324</v>
      </c>
      <c r="AH25" s="39">
        <v>2128</v>
      </c>
      <c r="AI25" s="39">
        <v>1930</v>
      </c>
      <c r="AJ25" s="111">
        <v>1762</v>
      </c>
      <c r="AK25" s="121">
        <v>11382</v>
      </c>
      <c r="AL25" s="116">
        <v>10200</v>
      </c>
      <c r="AM25" s="116">
        <v>8852</v>
      </c>
      <c r="AN25" s="116">
        <v>7907</v>
      </c>
      <c r="AO25" s="116">
        <v>7211</v>
      </c>
      <c r="AP25" s="117">
        <v>6591</v>
      </c>
      <c r="AQ25" s="121">
        <v>16192</v>
      </c>
      <c r="AR25" s="116">
        <v>14883</v>
      </c>
      <c r="AS25" s="116">
        <v>13782</v>
      </c>
      <c r="AT25" s="116">
        <v>12315</v>
      </c>
      <c r="AU25" s="116">
        <v>10967</v>
      </c>
      <c r="AV25" s="117">
        <v>9936</v>
      </c>
      <c r="AW25" s="26">
        <v>3540.3</v>
      </c>
    </row>
    <row r="26" spans="1:49" ht="11.25">
      <c r="A26" s="95">
        <v>22</v>
      </c>
      <c r="B26" s="8" t="s">
        <v>532</v>
      </c>
      <c r="C26" s="11" t="s">
        <v>859</v>
      </c>
      <c r="D26" s="17" t="s">
        <v>1212</v>
      </c>
      <c r="E26" s="18" t="s">
        <v>1213</v>
      </c>
      <c r="F26" s="19" t="s">
        <v>1214</v>
      </c>
      <c r="G26" s="24" t="s">
        <v>173</v>
      </c>
      <c r="H26" s="52">
        <v>24</v>
      </c>
      <c r="I26" s="61">
        <v>90</v>
      </c>
      <c r="J26" s="64">
        <v>18</v>
      </c>
      <c r="K26" s="62">
        <v>1</v>
      </c>
      <c r="L26" s="64">
        <v>2</v>
      </c>
      <c r="M26" s="65">
        <v>2</v>
      </c>
      <c r="N26" s="64">
        <v>0</v>
      </c>
      <c r="O26" s="74">
        <v>1.2711784844748486</v>
      </c>
      <c r="P26" s="74">
        <v>4.958284566228336</v>
      </c>
      <c r="Q26" s="74">
        <v>22.68969099910498</v>
      </c>
      <c r="R26" s="52">
        <v>613.1</v>
      </c>
      <c r="S26" s="80">
        <v>50</v>
      </c>
      <c r="T26" s="43">
        <v>39</v>
      </c>
      <c r="U26" s="48">
        <v>0</v>
      </c>
      <c r="V26" s="43">
        <v>40</v>
      </c>
      <c r="W26" s="43">
        <v>42</v>
      </c>
      <c r="X26" s="56">
        <v>7</v>
      </c>
      <c r="Y26" s="35">
        <v>2031</v>
      </c>
      <c r="Z26" s="104">
        <v>2068</v>
      </c>
      <c r="AA26" s="104">
        <v>1919</v>
      </c>
      <c r="AB26" s="104">
        <v>1751</v>
      </c>
      <c r="AC26" s="104">
        <v>1550</v>
      </c>
      <c r="AD26" s="105">
        <v>1345</v>
      </c>
      <c r="AE26" s="32">
        <v>7922</v>
      </c>
      <c r="AF26" s="39">
        <v>6668</v>
      </c>
      <c r="AG26" s="39">
        <v>6092</v>
      </c>
      <c r="AH26" s="39">
        <v>5675</v>
      </c>
      <c r="AI26" s="39">
        <v>5208</v>
      </c>
      <c r="AJ26" s="111">
        <v>4599</v>
      </c>
      <c r="AK26" s="121">
        <v>36252</v>
      </c>
      <c r="AL26" s="116">
        <v>30674</v>
      </c>
      <c r="AM26" s="116">
        <v>26793</v>
      </c>
      <c r="AN26" s="116">
        <v>24257</v>
      </c>
      <c r="AO26" s="116">
        <v>22273</v>
      </c>
      <c r="AP26" s="117">
        <v>20200</v>
      </c>
      <c r="AQ26" s="121">
        <v>62597</v>
      </c>
      <c r="AR26" s="116">
        <v>58106</v>
      </c>
      <c r="AS26" s="116">
        <v>53573</v>
      </c>
      <c r="AT26" s="116">
        <v>48141</v>
      </c>
      <c r="AU26" s="116">
        <v>43131</v>
      </c>
      <c r="AV26" s="117">
        <v>38536</v>
      </c>
      <c r="AW26" s="26">
        <v>1597.73</v>
      </c>
    </row>
    <row r="27" spans="1:49" ht="11.25">
      <c r="A27" s="95">
        <v>23</v>
      </c>
      <c r="B27" s="8" t="s">
        <v>533</v>
      </c>
      <c r="C27" s="11" t="s">
        <v>860</v>
      </c>
      <c r="D27" s="17" t="s">
        <v>1212</v>
      </c>
      <c r="E27" s="18" t="s">
        <v>1215</v>
      </c>
      <c r="F27" s="19" t="s">
        <v>1216</v>
      </c>
      <c r="G27" s="24" t="s">
        <v>174</v>
      </c>
      <c r="H27" s="52">
        <v>27</v>
      </c>
      <c r="I27" s="61">
        <v>49</v>
      </c>
      <c r="J27" s="64">
        <v>15</v>
      </c>
      <c r="K27" s="62">
        <v>1</v>
      </c>
      <c r="L27" s="64">
        <v>2</v>
      </c>
      <c r="M27" s="65">
        <v>1</v>
      </c>
      <c r="N27" s="64">
        <v>0</v>
      </c>
      <c r="O27" s="74">
        <v>1.7443155659186431</v>
      </c>
      <c r="P27" s="74">
        <v>7.5824632795211855</v>
      </c>
      <c r="Q27" s="74">
        <v>33.193233629869454</v>
      </c>
      <c r="R27" s="52">
        <v>403.5</v>
      </c>
      <c r="S27" s="80">
        <v>31</v>
      </c>
      <c r="T27" s="43">
        <v>15</v>
      </c>
      <c r="U27" s="48">
        <v>1</v>
      </c>
      <c r="V27" s="43">
        <v>29</v>
      </c>
      <c r="W27" s="43">
        <v>18</v>
      </c>
      <c r="X27" s="56">
        <v>5</v>
      </c>
      <c r="Y27" s="35">
        <v>2349</v>
      </c>
      <c r="Z27" s="104">
        <v>2016</v>
      </c>
      <c r="AA27" s="104">
        <v>1878</v>
      </c>
      <c r="AB27" s="104">
        <v>1757</v>
      </c>
      <c r="AC27" s="104">
        <v>1605</v>
      </c>
      <c r="AD27" s="105">
        <v>1428</v>
      </c>
      <c r="AE27" s="32">
        <v>10211</v>
      </c>
      <c r="AF27" s="39">
        <v>9046</v>
      </c>
      <c r="AG27" s="39">
        <v>8207</v>
      </c>
      <c r="AH27" s="39">
        <v>7516</v>
      </c>
      <c r="AI27" s="39">
        <v>6898</v>
      </c>
      <c r="AJ27" s="111">
        <v>6221</v>
      </c>
      <c r="AK27" s="121">
        <v>44700</v>
      </c>
      <c r="AL27" s="116">
        <v>38669</v>
      </c>
      <c r="AM27" s="116">
        <v>33857</v>
      </c>
      <c r="AN27" s="116">
        <v>30555</v>
      </c>
      <c r="AO27" s="116">
        <v>27986</v>
      </c>
      <c r="AP27" s="117">
        <v>25546</v>
      </c>
      <c r="AQ27" s="121">
        <v>67042</v>
      </c>
      <c r="AR27" s="116">
        <v>62436</v>
      </c>
      <c r="AS27" s="116">
        <v>57174</v>
      </c>
      <c r="AT27" s="116">
        <v>50968</v>
      </c>
      <c r="AU27" s="116">
        <v>45996</v>
      </c>
      <c r="AV27" s="117">
        <v>41975</v>
      </c>
      <c r="AW27" s="26">
        <v>1346.66</v>
      </c>
    </row>
    <row r="28" spans="1:49" ht="11.25">
      <c r="A28" s="95">
        <v>24</v>
      </c>
      <c r="B28" s="8" t="s">
        <v>534</v>
      </c>
      <c r="C28" s="11" t="s">
        <v>861</v>
      </c>
      <c r="D28" s="17" t="s">
        <v>1212</v>
      </c>
      <c r="E28" s="18" t="s">
        <v>1215</v>
      </c>
      <c r="F28" s="19" t="s">
        <v>1217</v>
      </c>
      <c r="G28" s="24" t="s">
        <v>175</v>
      </c>
      <c r="H28" s="52">
        <v>24</v>
      </c>
      <c r="I28" s="61">
        <v>74</v>
      </c>
      <c r="J28" s="64">
        <v>11</v>
      </c>
      <c r="K28" s="62">
        <v>2</v>
      </c>
      <c r="L28" s="64">
        <v>2</v>
      </c>
      <c r="M28" s="65">
        <v>0</v>
      </c>
      <c r="N28" s="64">
        <v>1</v>
      </c>
      <c r="O28" s="74">
        <v>1.496578379146727</v>
      </c>
      <c r="P28" s="74">
        <v>6.257741797924691</v>
      </c>
      <c r="Q28" s="74">
        <v>27.085293460676745</v>
      </c>
      <c r="R28" s="52">
        <v>376.4</v>
      </c>
      <c r="S28" s="80">
        <v>34</v>
      </c>
      <c r="T28" s="43">
        <v>23</v>
      </c>
      <c r="U28" s="48">
        <v>0</v>
      </c>
      <c r="V28" s="43">
        <v>26</v>
      </c>
      <c r="W28" s="43">
        <v>18</v>
      </c>
      <c r="X28" s="56">
        <v>3</v>
      </c>
      <c r="Y28" s="35">
        <v>2211</v>
      </c>
      <c r="Z28" s="104">
        <v>2098</v>
      </c>
      <c r="AA28" s="104">
        <v>1904</v>
      </c>
      <c r="AB28" s="104">
        <v>1732</v>
      </c>
      <c r="AC28" s="104">
        <v>1556</v>
      </c>
      <c r="AD28" s="105">
        <v>1375</v>
      </c>
      <c r="AE28" s="32">
        <v>9245</v>
      </c>
      <c r="AF28" s="39">
        <v>7911</v>
      </c>
      <c r="AG28" s="39">
        <v>7240</v>
      </c>
      <c r="AH28" s="39">
        <v>6651</v>
      </c>
      <c r="AI28" s="39">
        <v>6010</v>
      </c>
      <c r="AJ28" s="111">
        <v>5282</v>
      </c>
      <c r="AK28" s="121">
        <v>40015</v>
      </c>
      <c r="AL28" s="116">
        <v>34859</v>
      </c>
      <c r="AM28" s="116">
        <v>30394</v>
      </c>
      <c r="AN28" s="116">
        <v>27344</v>
      </c>
      <c r="AO28" s="116">
        <v>24918</v>
      </c>
      <c r="AP28" s="117">
        <v>22444</v>
      </c>
      <c r="AQ28" s="121">
        <v>68701</v>
      </c>
      <c r="AR28" s="116">
        <v>63497</v>
      </c>
      <c r="AS28" s="116">
        <v>58331</v>
      </c>
      <c r="AT28" s="116">
        <v>51850</v>
      </c>
      <c r="AU28" s="116">
        <v>46092</v>
      </c>
      <c r="AV28" s="117">
        <v>41168</v>
      </c>
      <c r="AW28" s="26">
        <v>1477.37</v>
      </c>
    </row>
    <row r="29" spans="1:49" ht="11.25">
      <c r="A29" s="95">
        <v>25</v>
      </c>
      <c r="B29" s="8" t="s">
        <v>535</v>
      </c>
      <c r="C29" s="11" t="s">
        <v>862</v>
      </c>
      <c r="D29" s="17" t="s">
        <v>1212</v>
      </c>
      <c r="E29" s="18" t="s">
        <v>1215</v>
      </c>
      <c r="F29" s="19" t="s">
        <v>1218</v>
      </c>
      <c r="G29" s="24" t="s">
        <v>176</v>
      </c>
      <c r="H29" s="52">
        <v>10</v>
      </c>
      <c r="I29" s="61">
        <v>31</v>
      </c>
      <c r="J29" s="64">
        <v>4</v>
      </c>
      <c r="K29" s="62">
        <v>0</v>
      </c>
      <c r="L29" s="64">
        <v>0</v>
      </c>
      <c r="M29" s="65">
        <v>0</v>
      </c>
      <c r="N29" s="64">
        <v>0</v>
      </c>
      <c r="O29" s="74">
        <v>0.458647560154708</v>
      </c>
      <c r="P29" s="74">
        <v>2.187132768200436</v>
      </c>
      <c r="Q29" s="74">
        <v>9.792467683601638</v>
      </c>
      <c r="R29" s="52">
        <v>103.2</v>
      </c>
      <c r="S29" s="80">
        <v>6</v>
      </c>
      <c r="T29" s="43">
        <v>4</v>
      </c>
      <c r="U29" s="48">
        <v>0</v>
      </c>
      <c r="V29" s="43">
        <v>4</v>
      </c>
      <c r="W29" s="43">
        <v>4</v>
      </c>
      <c r="X29" s="56">
        <v>0</v>
      </c>
      <c r="Y29" s="35">
        <v>804</v>
      </c>
      <c r="Z29" s="104">
        <v>841</v>
      </c>
      <c r="AA29" s="104">
        <v>769</v>
      </c>
      <c r="AB29" s="104">
        <v>701</v>
      </c>
      <c r="AC29" s="104">
        <v>625</v>
      </c>
      <c r="AD29" s="105">
        <v>542</v>
      </c>
      <c r="AE29" s="32">
        <v>3834</v>
      </c>
      <c r="AF29" s="39">
        <v>3185</v>
      </c>
      <c r="AG29" s="39">
        <v>2885</v>
      </c>
      <c r="AH29" s="39">
        <v>2662</v>
      </c>
      <c r="AI29" s="39">
        <v>2422</v>
      </c>
      <c r="AJ29" s="111">
        <v>2119</v>
      </c>
      <c r="AK29" s="121">
        <v>17166</v>
      </c>
      <c r="AL29" s="116">
        <v>14402</v>
      </c>
      <c r="AM29" s="116">
        <v>12357</v>
      </c>
      <c r="AN29" s="116">
        <v>11082</v>
      </c>
      <c r="AO29" s="116">
        <v>10101</v>
      </c>
      <c r="AP29" s="117">
        <v>9107</v>
      </c>
      <c r="AQ29" s="121">
        <v>27017</v>
      </c>
      <c r="AR29" s="116">
        <v>24797</v>
      </c>
      <c r="AS29" s="116">
        <v>22608</v>
      </c>
      <c r="AT29" s="116">
        <v>20172</v>
      </c>
      <c r="AU29" s="116">
        <v>17984</v>
      </c>
      <c r="AV29" s="117">
        <v>15936</v>
      </c>
      <c r="AW29" s="26">
        <v>1752.98</v>
      </c>
    </row>
    <row r="30" spans="1:49" ht="11.25">
      <c r="A30" s="95">
        <v>26</v>
      </c>
      <c r="B30" s="8" t="s">
        <v>536</v>
      </c>
      <c r="C30" s="11" t="s">
        <v>863</v>
      </c>
      <c r="D30" s="17" t="s">
        <v>1212</v>
      </c>
      <c r="E30" s="18" t="s">
        <v>1215</v>
      </c>
      <c r="F30" s="19" t="s">
        <v>1219</v>
      </c>
      <c r="G30" s="24" t="s">
        <v>177</v>
      </c>
      <c r="H30" s="52">
        <v>13</v>
      </c>
      <c r="I30" s="61">
        <v>23</v>
      </c>
      <c r="J30" s="64">
        <v>9</v>
      </c>
      <c r="K30" s="62">
        <v>0</v>
      </c>
      <c r="L30" s="64">
        <v>0</v>
      </c>
      <c r="M30" s="65">
        <v>0</v>
      </c>
      <c r="N30" s="64">
        <v>0</v>
      </c>
      <c r="O30" s="74">
        <v>0.652090338843659</v>
      </c>
      <c r="P30" s="74">
        <v>2.802041918702827</v>
      </c>
      <c r="Q30" s="74">
        <v>12.04225934703372</v>
      </c>
      <c r="R30" s="52">
        <v>145.4</v>
      </c>
      <c r="S30" s="80">
        <v>11</v>
      </c>
      <c r="T30" s="43">
        <v>7</v>
      </c>
      <c r="U30" s="48">
        <v>0</v>
      </c>
      <c r="V30" s="43">
        <v>7</v>
      </c>
      <c r="W30" s="43">
        <v>7</v>
      </c>
      <c r="X30" s="56">
        <v>0</v>
      </c>
      <c r="Y30" s="35">
        <v>1340</v>
      </c>
      <c r="Z30" s="104">
        <v>1149</v>
      </c>
      <c r="AA30" s="104">
        <v>1049</v>
      </c>
      <c r="AB30" s="104">
        <v>970</v>
      </c>
      <c r="AC30" s="104">
        <v>893</v>
      </c>
      <c r="AD30" s="105">
        <v>800</v>
      </c>
      <c r="AE30" s="32">
        <v>5758</v>
      </c>
      <c r="AF30" s="39">
        <v>5160</v>
      </c>
      <c r="AG30" s="39">
        <v>4775</v>
      </c>
      <c r="AH30" s="39">
        <v>4401</v>
      </c>
      <c r="AI30" s="39">
        <v>4013</v>
      </c>
      <c r="AJ30" s="111">
        <v>3570</v>
      </c>
      <c r="AK30" s="121">
        <v>24746</v>
      </c>
      <c r="AL30" s="116">
        <v>21622</v>
      </c>
      <c r="AM30" s="116">
        <v>19029</v>
      </c>
      <c r="AN30" s="116">
        <v>17319</v>
      </c>
      <c r="AO30" s="116">
        <v>15931</v>
      </c>
      <c r="AP30" s="117">
        <v>14489</v>
      </c>
      <c r="AQ30" s="121">
        <v>34894</v>
      </c>
      <c r="AR30" s="116">
        <v>32766</v>
      </c>
      <c r="AS30" s="116">
        <v>30353</v>
      </c>
      <c r="AT30" s="116">
        <v>27119</v>
      </c>
      <c r="AU30" s="116">
        <v>24357</v>
      </c>
      <c r="AV30" s="117">
        <v>21966</v>
      </c>
      <c r="AW30" s="26">
        <v>2054.93</v>
      </c>
    </row>
    <row r="31" spans="1:49" ht="11.25">
      <c r="A31" s="95">
        <v>27</v>
      </c>
      <c r="B31" s="8" t="s">
        <v>537</v>
      </c>
      <c r="C31" s="11" t="s">
        <v>864</v>
      </c>
      <c r="D31" s="17" t="s">
        <v>1212</v>
      </c>
      <c r="E31" s="18" t="s">
        <v>1215</v>
      </c>
      <c r="F31" s="19" t="s">
        <v>1220</v>
      </c>
      <c r="G31" s="24" t="s">
        <v>178</v>
      </c>
      <c r="H31" s="52">
        <v>4</v>
      </c>
      <c r="I31" s="61">
        <v>16</v>
      </c>
      <c r="J31" s="64">
        <v>2</v>
      </c>
      <c r="K31" s="62">
        <v>1</v>
      </c>
      <c r="L31" s="64">
        <v>1</v>
      </c>
      <c r="M31" s="65">
        <v>0</v>
      </c>
      <c r="N31" s="64">
        <v>0</v>
      </c>
      <c r="O31" s="74">
        <v>0.4014503099224664</v>
      </c>
      <c r="P31" s="74">
        <v>1.6460876264250428</v>
      </c>
      <c r="Q31" s="74">
        <v>7.320813926367794</v>
      </c>
      <c r="R31" s="52">
        <v>81.8</v>
      </c>
      <c r="S31" s="80">
        <v>6</v>
      </c>
      <c r="T31" s="43">
        <v>7</v>
      </c>
      <c r="U31" s="48">
        <v>0</v>
      </c>
      <c r="V31" s="43">
        <v>5</v>
      </c>
      <c r="W31" s="43">
        <v>8</v>
      </c>
      <c r="X31" s="56">
        <v>2</v>
      </c>
      <c r="Y31" s="35">
        <v>568</v>
      </c>
      <c r="Z31" s="104">
        <v>424</v>
      </c>
      <c r="AA31" s="104">
        <v>375</v>
      </c>
      <c r="AB31" s="104">
        <v>345</v>
      </c>
      <c r="AC31" s="104">
        <v>313</v>
      </c>
      <c r="AD31" s="105">
        <v>277</v>
      </c>
      <c r="AE31" s="32">
        <v>2329</v>
      </c>
      <c r="AF31" s="39">
        <v>2094</v>
      </c>
      <c r="AG31" s="39">
        <v>1891</v>
      </c>
      <c r="AH31" s="39">
        <v>1678</v>
      </c>
      <c r="AI31" s="39">
        <v>1474</v>
      </c>
      <c r="AJ31" s="111">
        <v>1292</v>
      </c>
      <c r="AK31" s="121">
        <v>10358</v>
      </c>
      <c r="AL31" s="116">
        <v>8781</v>
      </c>
      <c r="AM31" s="116">
        <v>7542</v>
      </c>
      <c r="AN31" s="116">
        <v>6686</v>
      </c>
      <c r="AO31" s="116">
        <v>5968</v>
      </c>
      <c r="AP31" s="117">
        <v>5286</v>
      </c>
      <c r="AQ31" s="121">
        <v>14371</v>
      </c>
      <c r="AR31" s="116">
        <v>13234</v>
      </c>
      <c r="AS31" s="116">
        <v>11982</v>
      </c>
      <c r="AT31" s="116">
        <v>10395</v>
      </c>
      <c r="AU31" s="116">
        <v>9049</v>
      </c>
      <c r="AV31" s="117">
        <v>8079</v>
      </c>
      <c r="AW31" s="26">
        <v>1414.87</v>
      </c>
    </row>
    <row r="32" spans="1:49" ht="11.25">
      <c r="A32" s="95">
        <v>28</v>
      </c>
      <c r="B32" s="8" t="s">
        <v>538</v>
      </c>
      <c r="C32" s="11" t="s">
        <v>865</v>
      </c>
      <c r="D32" s="17" t="s">
        <v>1221</v>
      </c>
      <c r="E32" s="18" t="s">
        <v>1215</v>
      </c>
      <c r="F32" s="19" t="s">
        <v>1222</v>
      </c>
      <c r="G32" s="24" t="s">
        <v>179</v>
      </c>
      <c r="H32" s="52">
        <v>41</v>
      </c>
      <c r="I32" s="61">
        <v>66</v>
      </c>
      <c r="J32" s="64">
        <v>27</v>
      </c>
      <c r="K32" s="62">
        <v>3</v>
      </c>
      <c r="L32" s="64">
        <v>3</v>
      </c>
      <c r="M32" s="65">
        <v>0</v>
      </c>
      <c r="N32" s="64">
        <v>2</v>
      </c>
      <c r="O32" s="74">
        <v>1.0442351519811088</v>
      </c>
      <c r="P32" s="74">
        <v>4.123397127872813</v>
      </c>
      <c r="Q32" s="74">
        <v>17.402729344572887</v>
      </c>
      <c r="R32" s="52">
        <v>997.7</v>
      </c>
      <c r="S32" s="80">
        <v>73</v>
      </c>
      <c r="T32" s="43">
        <v>50</v>
      </c>
      <c r="U32" s="48">
        <v>0</v>
      </c>
      <c r="V32" s="43">
        <v>53</v>
      </c>
      <c r="W32" s="43">
        <v>51</v>
      </c>
      <c r="X32" s="56">
        <v>30</v>
      </c>
      <c r="Y32" s="35">
        <v>3803</v>
      </c>
      <c r="Z32" s="104">
        <v>3682</v>
      </c>
      <c r="AA32" s="104">
        <v>3396</v>
      </c>
      <c r="AB32" s="104">
        <v>3116</v>
      </c>
      <c r="AC32" s="104">
        <v>2838</v>
      </c>
      <c r="AD32" s="105">
        <v>2571</v>
      </c>
      <c r="AE32" s="32">
        <v>15017</v>
      </c>
      <c r="AF32" s="39">
        <v>13097</v>
      </c>
      <c r="AG32" s="39">
        <v>12133</v>
      </c>
      <c r="AH32" s="39">
        <v>11309</v>
      </c>
      <c r="AI32" s="39">
        <v>10518</v>
      </c>
      <c r="AJ32" s="111">
        <v>9492</v>
      </c>
      <c r="AK32" s="121">
        <v>63379</v>
      </c>
      <c r="AL32" s="116">
        <v>57115</v>
      </c>
      <c r="AM32" s="116">
        <v>51186</v>
      </c>
      <c r="AN32" s="116">
        <v>46778</v>
      </c>
      <c r="AO32" s="116">
        <v>43345</v>
      </c>
      <c r="AP32" s="117">
        <v>39878</v>
      </c>
      <c r="AQ32" s="121">
        <v>104611</v>
      </c>
      <c r="AR32" s="116">
        <v>98692</v>
      </c>
      <c r="AS32" s="116">
        <v>92727</v>
      </c>
      <c r="AT32" s="116">
        <v>84367</v>
      </c>
      <c r="AU32" s="116">
        <v>76865</v>
      </c>
      <c r="AV32" s="117">
        <v>69947</v>
      </c>
      <c r="AW32" s="26">
        <v>3641.9</v>
      </c>
    </row>
    <row r="33" spans="1:49" ht="11.25">
      <c r="A33" s="95">
        <v>29</v>
      </c>
      <c r="B33" s="8" t="s">
        <v>539</v>
      </c>
      <c r="C33" s="11" t="s">
        <v>866</v>
      </c>
      <c r="D33" s="17" t="s">
        <v>1221</v>
      </c>
      <c r="E33" s="18" t="s">
        <v>1215</v>
      </c>
      <c r="F33" s="19" t="s">
        <v>1223</v>
      </c>
      <c r="G33" s="24" t="s">
        <v>180</v>
      </c>
      <c r="H33" s="52">
        <v>13</v>
      </c>
      <c r="I33" s="61">
        <v>39</v>
      </c>
      <c r="J33" s="64">
        <v>9</v>
      </c>
      <c r="K33" s="62">
        <v>2</v>
      </c>
      <c r="L33" s="64">
        <v>1</v>
      </c>
      <c r="M33" s="65">
        <v>0</v>
      </c>
      <c r="N33" s="64">
        <v>0</v>
      </c>
      <c r="O33" s="74">
        <v>0.612901707653488</v>
      </c>
      <c r="P33" s="74">
        <v>2.6608550214135476</v>
      </c>
      <c r="Q33" s="74">
        <v>10.993856502079812</v>
      </c>
      <c r="R33" s="52">
        <v>222.3</v>
      </c>
      <c r="S33" s="80">
        <v>16</v>
      </c>
      <c r="T33" s="43">
        <v>8</v>
      </c>
      <c r="U33" s="48">
        <v>1</v>
      </c>
      <c r="V33" s="43">
        <v>13</v>
      </c>
      <c r="W33" s="43">
        <v>8</v>
      </c>
      <c r="X33" s="56">
        <v>2</v>
      </c>
      <c r="Y33" s="35">
        <v>1693</v>
      </c>
      <c r="Z33" s="104">
        <v>1462</v>
      </c>
      <c r="AA33" s="104">
        <v>1354</v>
      </c>
      <c r="AB33" s="104">
        <v>1278</v>
      </c>
      <c r="AC33" s="104">
        <v>1203</v>
      </c>
      <c r="AD33" s="105">
        <v>1117</v>
      </c>
      <c r="AE33" s="32">
        <v>7350</v>
      </c>
      <c r="AF33" s="39">
        <v>6741</v>
      </c>
      <c r="AG33" s="39">
        <v>6316</v>
      </c>
      <c r="AH33" s="39">
        <v>5940</v>
      </c>
      <c r="AI33" s="39">
        <v>5525</v>
      </c>
      <c r="AJ33" s="111">
        <v>5069</v>
      </c>
      <c r="AK33" s="121">
        <v>30368</v>
      </c>
      <c r="AL33" s="116">
        <v>27557</v>
      </c>
      <c r="AM33" s="116">
        <v>24992</v>
      </c>
      <c r="AN33" s="116">
        <v>23154</v>
      </c>
      <c r="AO33" s="116">
        <v>21669</v>
      </c>
      <c r="AP33" s="117">
        <v>20180</v>
      </c>
      <c r="AQ33" s="121">
        <v>43405</v>
      </c>
      <c r="AR33" s="116">
        <v>41645</v>
      </c>
      <c r="AS33" s="116">
        <v>39518</v>
      </c>
      <c r="AT33" s="116">
        <v>36442</v>
      </c>
      <c r="AU33" s="116">
        <v>33436</v>
      </c>
      <c r="AV33" s="117">
        <v>30963</v>
      </c>
      <c r="AW33" s="26">
        <v>2762.27</v>
      </c>
    </row>
    <row r="34" spans="1:49" ht="11.25">
      <c r="A34" s="95">
        <v>30</v>
      </c>
      <c r="B34" s="8" t="s">
        <v>540</v>
      </c>
      <c r="C34" s="11" t="s">
        <v>867</v>
      </c>
      <c r="D34" s="17" t="s">
        <v>1221</v>
      </c>
      <c r="E34" s="18" t="s">
        <v>1215</v>
      </c>
      <c r="F34" s="19" t="s">
        <v>1224</v>
      </c>
      <c r="G34" s="24" t="s">
        <v>181</v>
      </c>
      <c r="H34" s="52">
        <v>10</v>
      </c>
      <c r="I34" s="61">
        <v>20</v>
      </c>
      <c r="J34" s="64">
        <v>7</v>
      </c>
      <c r="K34" s="62">
        <v>0</v>
      </c>
      <c r="L34" s="64">
        <v>0</v>
      </c>
      <c r="M34" s="65">
        <v>0</v>
      </c>
      <c r="N34" s="64">
        <v>0</v>
      </c>
      <c r="O34" s="74">
        <v>0.8490180032733226</v>
      </c>
      <c r="P34" s="74">
        <v>3.7370430987452266</v>
      </c>
      <c r="Q34" s="74">
        <v>15.439170758319696</v>
      </c>
      <c r="R34" s="52">
        <v>160.1</v>
      </c>
      <c r="S34" s="80">
        <v>9</v>
      </c>
      <c r="T34" s="43">
        <v>5</v>
      </c>
      <c r="U34" s="48">
        <v>0</v>
      </c>
      <c r="V34" s="43">
        <v>5</v>
      </c>
      <c r="W34" s="43">
        <v>8</v>
      </c>
      <c r="X34" s="56">
        <v>3</v>
      </c>
      <c r="Y34" s="35">
        <v>996</v>
      </c>
      <c r="Z34" s="104">
        <v>847</v>
      </c>
      <c r="AA34" s="104">
        <v>788</v>
      </c>
      <c r="AB34" s="104">
        <v>741</v>
      </c>
      <c r="AC34" s="104">
        <v>687</v>
      </c>
      <c r="AD34" s="105">
        <v>624</v>
      </c>
      <c r="AE34" s="32">
        <v>4384</v>
      </c>
      <c r="AF34" s="39">
        <v>3928</v>
      </c>
      <c r="AG34" s="39">
        <v>3679</v>
      </c>
      <c r="AH34" s="39">
        <v>3422</v>
      </c>
      <c r="AI34" s="39">
        <v>3137</v>
      </c>
      <c r="AJ34" s="111">
        <v>2872</v>
      </c>
      <c r="AK34" s="121">
        <v>18112</v>
      </c>
      <c r="AL34" s="116">
        <v>16302</v>
      </c>
      <c r="AM34" s="116">
        <v>14597</v>
      </c>
      <c r="AN34" s="116">
        <v>13382</v>
      </c>
      <c r="AO34" s="116">
        <v>12430</v>
      </c>
      <c r="AP34" s="117">
        <v>11461</v>
      </c>
      <c r="AQ34" s="121">
        <v>25516</v>
      </c>
      <c r="AR34" s="116">
        <v>23988</v>
      </c>
      <c r="AS34" s="116">
        <v>22797</v>
      </c>
      <c r="AT34" s="116">
        <v>20839</v>
      </c>
      <c r="AU34" s="116">
        <v>18854</v>
      </c>
      <c r="AV34" s="117">
        <v>17386</v>
      </c>
      <c r="AW34" s="26">
        <v>1173.12</v>
      </c>
    </row>
    <row r="35" spans="1:49" ht="11.25">
      <c r="A35" s="95">
        <v>31</v>
      </c>
      <c r="B35" s="8" t="s">
        <v>541</v>
      </c>
      <c r="C35" s="11" t="s">
        <v>868</v>
      </c>
      <c r="D35" s="17" t="s">
        <v>1221</v>
      </c>
      <c r="E35" s="18" t="s">
        <v>1215</v>
      </c>
      <c r="F35" s="19" t="s">
        <v>1225</v>
      </c>
      <c r="G35" s="24" t="s">
        <v>182</v>
      </c>
      <c r="H35" s="52">
        <v>10</v>
      </c>
      <c r="I35" s="61">
        <v>17</v>
      </c>
      <c r="J35" s="64">
        <v>5</v>
      </c>
      <c r="K35" s="62">
        <v>1</v>
      </c>
      <c r="L35" s="64">
        <v>1</v>
      </c>
      <c r="M35" s="65">
        <v>0</v>
      </c>
      <c r="N35" s="64">
        <v>0</v>
      </c>
      <c r="O35" s="74">
        <v>0.725197781213058</v>
      </c>
      <c r="P35" s="74">
        <v>2.922009032766512</v>
      </c>
      <c r="Q35" s="74">
        <v>12.82698311660756</v>
      </c>
      <c r="R35" s="52">
        <v>147.9</v>
      </c>
      <c r="S35" s="80">
        <v>10</v>
      </c>
      <c r="T35" s="43">
        <v>10</v>
      </c>
      <c r="U35" s="48">
        <v>0</v>
      </c>
      <c r="V35" s="43">
        <v>5</v>
      </c>
      <c r="W35" s="43">
        <v>10</v>
      </c>
      <c r="X35" s="56">
        <v>3</v>
      </c>
      <c r="Y35" s="35">
        <v>957</v>
      </c>
      <c r="Z35" s="104">
        <v>822</v>
      </c>
      <c r="AA35" s="104">
        <v>753</v>
      </c>
      <c r="AB35" s="104">
        <v>699</v>
      </c>
      <c r="AC35" s="104">
        <v>638</v>
      </c>
      <c r="AD35" s="105">
        <v>570</v>
      </c>
      <c r="AE35" s="32">
        <v>3856</v>
      </c>
      <c r="AF35" s="39">
        <v>3365</v>
      </c>
      <c r="AG35" s="39">
        <v>3096</v>
      </c>
      <c r="AH35" s="39">
        <v>2840</v>
      </c>
      <c r="AI35" s="39">
        <v>2560</v>
      </c>
      <c r="AJ35" s="111">
        <v>2305</v>
      </c>
      <c r="AK35" s="121">
        <v>16927</v>
      </c>
      <c r="AL35" s="116">
        <v>14684</v>
      </c>
      <c r="AM35" s="116">
        <v>12861</v>
      </c>
      <c r="AN35" s="116">
        <v>11584</v>
      </c>
      <c r="AO35" s="116">
        <v>10593</v>
      </c>
      <c r="AP35" s="117">
        <v>9619</v>
      </c>
      <c r="AQ35" s="121">
        <v>23653</v>
      </c>
      <c r="AR35" s="116">
        <v>21806</v>
      </c>
      <c r="AS35" s="116">
        <v>20358</v>
      </c>
      <c r="AT35" s="116">
        <v>18357</v>
      </c>
      <c r="AU35" s="116">
        <v>16341</v>
      </c>
      <c r="AV35" s="117">
        <v>14822</v>
      </c>
      <c r="AW35" s="26">
        <v>1319.64</v>
      </c>
    </row>
    <row r="36" spans="1:49" ht="11.25">
      <c r="A36" s="95">
        <v>32</v>
      </c>
      <c r="B36" s="8" t="s">
        <v>542</v>
      </c>
      <c r="C36" s="11" t="s">
        <v>869</v>
      </c>
      <c r="D36" s="17" t="s">
        <v>1221</v>
      </c>
      <c r="E36" s="18" t="s">
        <v>1215</v>
      </c>
      <c r="F36" s="19" t="s">
        <v>1226</v>
      </c>
      <c r="G36" s="24" t="s">
        <v>183</v>
      </c>
      <c r="H36" s="52">
        <v>3</v>
      </c>
      <c r="I36" s="61">
        <v>7</v>
      </c>
      <c r="J36" s="64">
        <v>3</v>
      </c>
      <c r="K36" s="62">
        <v>1</v>
      </c>
      <c r="L36" s="64">
        <v>0</v>
      </c>
      <c r="M36" s="65">
        <v>0</v>
      </c>
      <c r="N36" s="64">
        <v>0</v>
      </c>
      <c r="O36" s="74">
        <v>0.45933379753374814</v>
      </c>
      <c r="P36" s="74">
        <v>2.151793535634869</v>
      </c>
      <c r="Q36" s="74">
        <v>9.395566137328451</v>
      </c>
      <c r="R36" s="52">
        <v>73.1</v>
      </c>
      <c r="S36" s="80">
        <v>5</v>
      </c>
      <c r="T36" s="43">
        <v>6</v>
      </c>
      <c r="U36" s="48">
        <v>0</v>
      </c>
      <c r="V36" s="43">
        <v>5</v>
      </c>
      <c r="W36" s="43">
        <v>5</v>
      </c>
      <c r="X36" s="56">
        <v>1</v>
      </c>
      <c r="Y36" s="35">
        <v>409</v>
      </c>
      <c r="Z36" s="104">
        <v>393</v>
      </c>
      <c r="AA36" s="104">
        <v>364</v>
      </c>
      <c r="AB36" s="104">
        <v>336</v>
      </c>
      <c r="AC36" s="104">
        <v>300</v>
      </c>
      <c r="AD36" s="105">
        <v>263</v>
      </c>
      <c r="AE36" s="32">
        <v>1916</v>
      </c>
      <c r="AF36" s="39">
        <v>1583</v>
      </c>
      <c r="AG36" s="39">
        <v>1399</v>
      </c>
      <c r="AH36" s="39">
        <v>1254</v>
      </c>
      <c r="AI36" s="39">
        <v>1142</v>
      </c>
      <c r="AJ36" s="111">
        <v>1020</v>
      </c>
      <c r="AK36" s="121">
        <v>8366</v>
      </c>
      <c r="AL36" s="116">
        <v>7051</v>
      </c>
      <c r="AM36" s="116">
        <v>6084</v>
      </c>
      <c r="AN36" s="116">
        <v>5348</v>
      </c>
      <c r="AO36" s="116">
        <v>4813</v>
      </c>
      <c r="AP36" s="117">
        <v>4332</v>
      </c>
      <c r="AQ36" s="121">
        <v>11962</v>
      </c>
      <c r="AR36" s="116">
        <v>10771</v>
      </c>
      <c r="AS36" s="116">
        <v>9763</v>
      </c>
      <c r="AT36" s="116">
        <v>8639</v>
      </c>
      <c r="AU36" s="116">
        <v>7711</v>
      </c>
      <c r="AV36" s="117">
        <v>6922</v>
      </c>
      <c r="AW36" s="26">
        <v>890.42</v>
      </c>
    </row>
    <row r="37" spans="1:49" ht="11.25">
      <c r="A37" s="95">
        <v>33</v>
      </c>
      <c r="B37" s="8" t="s">
        <v>543</v>
      </c>
      <c r="C37" s="11" t="s">
        <v>870</v>
      </c>
      <c r="D37" s="17" t="s">
        <v>1221</v>
      </c>
      <c r="E37" s="18" t="s">
        <v>1215</v>
      </c>
      <c r="F37" s="19" t="s">
        <v>1227</v>
      </c>
      <c r="G37" s="24" t="s">
        <v>184</v>
      </c>
      <c r="H37" s="52">
        <v>6</v>
      </c>
      <c r="I37" s="61">
        <v>11</v>
      </c>
      <c r="J37" s="64">
        <v>3</v>
      </c>
      <c r="K37" s="62">
        <v>0</v>
      </c>
      <c r="L37" s="64">
        <v>0</v>
      </c>
      <c r="M37" s="65">
        <v>0</v>
      </c>
      <c r="N37" s="64">
        <v>0</v>
      </c>
      <c r="O37" s="74">
        <v>0.4999844241612411</v>
      </c>
      <c r="P37" s="74">
        <v>2.249151116787639</v>
      </c>
      <c r="Q37" s="74">
        <v>9.76293573408928</v>
      </c>
      <c r="R37" s="52">
        <v>71.3</v>
      </c>
      <c r="S37" s="80">
        <v>5</v>
      </c>
      <c r="T37" s="43">
        <v>1</v>
      </c>
      <c r="U37" s="48">
        <v>0</v>
      </c>
      <c r="V37" s="43">
        <v>4</v>
      </c>
      <c r="W37" s="43">
        <v>1</v>
      </c>
      <c r="X37" s="56">
        <v>1</v>
      </c>
      <c r="Y37" s="35">
        <v>321</v>
      </c>
      <c r="Z37" s="104">
        <v>237</v>
      </c>
      <c r="AA37" s="104">
        <v>211</v>
      </c>
      <c r="AB37" s="104">
        <v>192</v>
      </c>
      <c r="AC37" s="104">
        <v>171</v>
      </c>
      <c r="AD37" s="105">
        <v>147</v>
      </c>
      <c r="AE37" s="32">
        <v>1444</v>
      </c>
      <c r="AF37" s="39">
        <v>1247</v>
      </c>
      <c r="AG37" s="39">
        <v>1065</v>
      </c>
      <c r="AH37" s="39">
        <v>932</v>
      </c>
      <c r="AI37" s="39">
        <v>816</v>
      </c>
      <c r="AJ37" s="111">
        <v>715</v>
      </c>
      <c r="AK37" s="121">
        <v>6268</v>
      </c>
      <c r="AL37" s="116">
        <v>5235</v>
      </c>
      <c r="AM37" s="116">
        <v>4398</v>
      </c>
      <c r="AN37" s="116">
        <v>3777</v>
      </c>
      <c r="AO37" s="116">
        <v>3296</v>
      </c>
      <c r="AP37" s="117">
        <v>2894</v>
      </c>
      <c r="AQ37" s="121">
        <v>8789</v>
      </c>
      <c r="AR37" s="116">
        <v>7832</v>
      </c>
      <c r="AS37" s="116">
        <v>6844</v>
      </c>
      <c r="AT37" s="116">
        <v>5917</v>
      </c>
      <c r="AU37" s="116">
        <v>5119</v>
      </c>
      <c r="AV37" s="117">
        <v>4513</v>
      </c>
      <c r="AW37" s="26">
        <v>642.02</v>
      </c>
    </row>
    <row r="38" spans="1:49" ht="11.25">
      <c r="A38" s="95">
        <v>34</v>
      </c>
      <c r="B38" s="8" t="s">
        <v>544</v>
      </c>
      <c r="C38" s="11" t="s">
        <v>871</v>
      </c>
      <c r="D38" s="17" t="s">
        <v>1221</v>
      </c>
      <c r="E38" s="18" t="s">
        <v>1215</v>
      </c>
      <c r="F38" s="19" t="s">
        <v>1228</v>
      </c>
      <c r="G38" s="24" t="s">
        <v>185</v>
      </c>
      <c r="H38" s="52">
        <v>6</v>
      </c>
      <c r="I38" s="61">
        <v>15</v>
      </c>
      <c r="J38" s="64">
        <v>7</v>
      </c>
      <c r="K38" s="62">
        <v>0</v>
      </c>
      <c r="L38" s="64">
        <v>1</v>
      </c>
      <c r="M38" s="65">
        <v>0</v>
      </c>
      <c r="N38" s="64">
        <v>0</v>
      </c>
      <c r="O38" s="74">
        <v>0.22638402963572754</v>
      </c>
      <c r="P38" s="74">
        <v>0.9508129244700556</v>
      </c>
      <c r="Q38" s="74">
        <v>4.204755935564744</v>
      </c>
      <c r="R38" s="52">
        <v>74.5</v>
      </c>
      <c r="S38" s="80">
        <v>6</v>
      </c>
      <c r="T38" s="43">
        <v>6</v>
      </c>
      <c r="U38" s="48">
        <v>1</v>
      </c>
      <c r="V38" s="43">
        <v>2</v>
      </c>
      <c r="W38" s="43">
        <v>6</v>
      </c>
      <c r="X38" s="56">
        <v>0</v>
      </c>
      <c r="Y38" s="35">
        <v>605</v>
      </c>
      <c r="Z38" s="104">
        <v>501</v>
      </c>
      <c r="AA38" s="104">
        <v>456</v>
      </c>
      <c r="AB38" s="104">
        <v>420</v>
      </c>
      <c r="AC38" s="104">
        <v>374</v>
      </c>
      <c r="AD38" s="105">
        <v>325</v>
      </c>
      <c r="AE38" s="32">
        <v>2541</v>
      </c>
      <c r="AF38" s="39">
        <v>2200</v>
      </c>
      <c r="AG38" s="39">
        <v>1914</v>
      </c>
      <c r="AH38" s="39">
        <v>1677</v>
      </c>
      <c r="AI38" s="39">
        <v>1508</v>
      </c>
      <c r="AJ38" s="111">
        <v>1339</v>
      </c>
      <c r="AK38" s="121">
        <v>11237</v>
      </c>
      <c r="AL38" s="116">
        <v>9434</v>
      </c>
      <c r="AM38" s="116">
        <v>8057</v>
      </c>
      <c r="AN38" s="116">
        <v>7029</v>
      </c>
      <c r="AO38" s="116">
        <v>6227</v>
      </c>
      <c r="AP38" s="117">
        <v>5535</v>
      </c>
      <c r="AQ38" s="121">
        <v>15331</v>
      </c>
      <c r="AR38" s="116">
        <v>13938</v>
      </c>
      <c r="AS38" s="116">
        <v>12422</v>
      </c>
      <c r="AT38" s="116">
        <v>10780</v>
      </c>
      <c r="AU38" s="116">
        <v>9527</v>
      </c>
      <c r="AV38" s="117">
        <v>8496</v>
      </c>
      <c r="AW38" s="26">
        <v>2672.45</v>
      </c>
    </row>
    <row r="39" spans="1:49" ht="11.25">
      <c r="A39" s="95">
        <v>35</v>
      </c>
      <c r="B39" s="8" t="s">
        <v>545</v>
      </c>
      <c r="C39" s="11" t="s">
        <v>872</v>
      </c>
      <c r="D39" s="17" t="s">
        <v>1221</v>
      </c>
      <c r="E39" s="18" t="s">
        <v>1215</v>
      </c>
      <c r="F39" s="19" t="s">
        <v>1229</v>
      </c>
      <c r="G39" s="24" t="s">
        <v>186</v>
      </c>
      <c r="H39" s="52">
        <v>4</v>
      </c>
      <c r="I39" s="61">
        <v>4</v>
      </c>
      <c r="J39" s="64">
        <v>3</v>
      </c>
      <c r="K39" s="62">
        <v>1</v>
      </c>
      <c r="L39" s="64">
        <v>0</v>
      </c>
      <c r="M39" s="65">
        <v>0</v>
      </c>
      <c r="N39" s="64">
        <v>0</v>
      </c>
      <c r="O39" s="74">
        <v>0.396523224931746</v>
      </c>
      <c r="P39" s="74">
        <v>1.8461081291904242</v>
      </c>
      <c r="Q39" s="74">
        <v>7.98711067362517</v>
      </c>
      <c r="R39" s="52">
        <v>65.3</v>
      </c>
      <c r="S39" s="80">
        <v>4</v>
      </c>
      <c r="T39" s="43">
        <v>2</v>
      </c>
      <c r="U39" s="48">
        <v>0</v>
      </c>
      <c r="V39" s="43">
        <v>1</v>
      </c>
      <c r="W39" s="43">
        <v>2</v>
      </c>
      <c r="X39" s="56">
        <v>0</v>
      </c>
      <c r="Y39" s="35">
        <v>427</v>
      </c>
      <c r="Z39" s="104">
        <v>374</v>
      </c>
      <c r="AA39" s="104">
        <v>346</v>
      </c>
      <c r="AB39" s="104">
        <v>316</v>
      </c>
      <c r="AC39" s="104">
        <v>284</v>
      </c>
      <c r="AD39" s="105">
        <v>248</v>
      </c>
      <c r="AE39" s="32">
        <v>1988</v>
      </c>
      <c r="AF39" s="39">
        <v>1736</v>
      </c>
      <c r="AG39" s="39">
        <v>1545</v>
      </c>
      <c r="AH39" s="39">
        <v>1411</v>
      </c>
      <c r="AI39" s="39">
        <v>1289</v>
      </c>
      <c r="AJ39" s="111">
        <v>1150</v>
      </c>
      <c r="AK39" s="121">
        <v>8601</v>
      </c>
      <c r="AL39" s="116">
        <v>7305</v>
      </c>
      <c r="AM39" s="116">
        <v>6399</v>
      </c>
      <c r="AN39" s="116">
        <v>5716</v>
      </c>
      <c r="AO39" s="116">
        <v>5179</v>
      </c>
      <c r="AP39" s="117">
        <v>4689</v>
      </c>
      <c r="AQ39" s="121">
        <v>11982</v>
      </c>
      <c r="AR39" s="116">
        <v>11099</v>
      </c>
      <c r="AS39" s="116">
        <v>10106</v>
      </c>
      <c r="AT39" s="116">
        <v>9052</v>
      </c>
      <c r="AU39" s="116">
        <v>8121</v>
      </c>
      <c r="AV39" s="117">
        <v>7277</v>
      </c>
      <c r="AW39" s="26">
        <v>1076.86</v>
      </c>
    </row>
    <row r="40" spans="1:49" ht="11.25">
      <c r="A40" s="95">
        <v>36</v>
      </c>
      <c r="B40" s="8" t="s">
        <v>546</v>
      </c>
      <c r="C40" s="11" t="s">
        <v>873</v>
      </c>
      <c r="D40" s="17" t="s">
        <v>1221</v>
      </c>
      <c r="E40" s="18" t="s">
        <v>1215</v>
      </c>
      <c r="F40" s="19" t="s">
        <v>1230</v>
      </c>
      <c r="G40" s="24" t="s">
        <v>187</v>
      </c>
      <c r="H40" s="52">
        <v>3</v>
      </c>
      <c r="I40" s="61">
        <v>5</v>
      </c>
      <c r="J40" s="64">
        <v>4</v>
      </c>
      <c r="K40" s="62">
        <v>1</v>
      </c>
      <c r="L40" s="64">
        <v>1</v>
      </c>
      <c r="M40" s="65">
        <v>0</v>
      </c>
      <c r="N40" s="64">
        <v>0</v>
      </c>
      <c r="O40" s="74">
        <v>0.3335726815789713</v>
      </c>
      <c r="P40" s="74">
        <v>1.3879168522373002</v>
      </c>
      <c r="Q40" s="74">
        <v>6.143372628861763</v>
      </c>
      <c r="R40" s="52">
        <v>72.2</v>
      </c>
      <c r="S40" s="80">
        <v>5</v>
      </c>
      <c r="T40" s="43">
        <v>6</v>
      </c>
      <c r="U40" s="48">
        <v>0</v>
      </c>
      <c r="V40" s="43">
        <v>1</v>
      </c>
      <c r="W40" s="43">
        <v>6</v>
      </c>
      <c r="X40" s="56">
        <v>0</v>
      </c>
      <c r="Y40" s="35">
        <v>367</v>
      </c>
      <c r="Z40" s="104">
        <v>320</v>
      </c>
      <c r="AA40" s="104">
        <v>289</v>
      </c>
      <c r="AB40" s="104">
        <v>261</v>
      </c>
      <c r="AC40" s="104">
        <v>228</v>
      </c>
      <c r="AD40" s="105">
        <v>196</v>
      </c>
      <c r="AE40" s="32">
        <v>1527</v>
      </c>
      <c r="AF40" s="39">
        <v>1295</v>
      </c>
      <c r="AG40" s="39">
        <v>1126</v>
      </c>
      <c r="AH40" s="39">
        <v>1009</v>
      </c>
      <c r="AI40" s="39">
        <v>901</v>
      </c>
      <c r="AJ40" s="111">
        <v>796</v>
      </c>
      <c r="AK40" s="121">
        <v>6759</v>
      </c>
      <c r="AL40" s="116">
        <v>5651</v>
      </c>
      <c r="AM40" s="116">
        <v>4813</v>
      </c>
      <c r="AN40" s="116">
        <v>4203</v>
      </c>
      <c r="AO40" s="116">
        <v>3728</v>
      </c>
      <c r="AP40" s="117">
        <v>3313</v>
      </c>
      <c r="AQ40" s="121">
        <v>10074</v>
      </c>
      <c r="AR40" s="116">
        <v>9077</v>
      </c>
      <c r="AS40" s="116">
        <v>8065</v>
      </c>
      <c r="AT40" s="116">
        <v>7090</v>
      </c>
      <c r="AU40" s="116">
        <v>6189</v>
      </c>
      <c r="AV40" s="117">
        <v>5469</v>
      </c>
      <c r="AW40" s="26">
        <v>1100.21</v>
      </c>
    </row>
    <row r="41" spans="1:49" ht="11.25">
      <c r="A41" s="95">
        <v>37</v>
      </c>
      <c r="B41" s="8" t="s">
        <v>547</v>
      </c>
      <c r="C41" s="11" t="s">
        <v>874</v>
      </c>
      <c r="D41" s="17" t="s">
        <v>1231</v>
      </c>
      <c r="E41" s="18" t="s">
        <v>1215</v>
      </c>
      <c r="F41" s="19" t="s">
        <v>1232</v>
      </c>
      <c r="G41" s="24" t="s">
        <v>188</v>
      </c>
      <c r="H41" s="52">
        <v>13</v>
      </c>
      <c r="I41" s="61">
        <v>23</v>
      </c>
      <c r="J41" s="64">
        <v>8</v>
      </c>
      <c r="K41" s="62">
        <v>2</v>
      </c>
      <c r="L41" s="64">
        <v>0</v>
      </c>
      <c r="M41" s="65">
        <v>0</v>
      </c>
      <c r="N41" s="64">
        <v>0</v>
      </c>
      <c r="O41" s="74">
        <v>0.8082813386273398</v>
      </c>
      <c r="P41" s="74">
        <v>3.4780590934873405</v>
      </c>
      <c r="Q41" s="74">
        <v>14.505233847264476</v>
      </c>
      <c r="R41" s="52">
        <v>183.5</v>
      </c>
      <c r="S41" s="80">
        <v>11</v>
      </c>
      <c r="T41" s="43">
        <v>13</v>
      </c>
      <c r="U41" s="48">
        <v>0</v>
      </c>
      <c r="V41" s="43">
        <v>8</v>
      </c>
      <c r="W41" s="43">
        <v>12</v>
      </c>
      <c r="X41" s="56">
        <v>3</v>
      </c>
      <c r="Y41" s="35">
        <v>1254</v>
      </c>
      <c r="Z41" s="104">
        <v>1130</v>
      </c>
      <c r="AA41" s="104">
        <v>1029</v>
      </c>
      <c r="AB41" s="104">
        <v>926</v>
      </c>
      <c r="AC41" s="104">
        <v>840</v>
      </c>
      <c r="AD41" s="105">
        <v>766</v>
      </c>
      <c r="AE41" s="32">
        <v>5396</v>
      </c>
      <c r="AF41" s="39">
        <v>4757</v>
      </c>
      <c r="AG41" s="39">
        <v>4342</v>
      </c>
      <c r="AH41" s="39">
        <v>3997</v>
      </c>
      <c r="AI41" s="39">
        <v>3711</v>
      </c>
      <c r="AJ41" s="111">
        <v>3375</v>
      </c>
      <c r="AK41" s="121">
        <v>22504</v>
      </c>
      <c r="AL41" s="116">
        <v>20193</v>
      </c>
      <c r="AM41" s="116">
        <v>17893</v>
      </c>
      <c r="AN41" s="116">
        <v>16166</v>
      </c>
      <c r="AO41" s="116">
        <v>14835</v>
      </c>
      <c r="AP41" s="117">
        <v>13603</v>
      </c>
      <c r="AQ41" s="121">
        <v>38685</v>
      </c>
      <c r="AR41" s="116">
        <v>36751</v>
      </c>
      <c r="AS41" s="116">
        <v>34934</v>
      </c>
      <c r="AT41" s="116">
        <v>31971</v>
      </c>
      <c r="AU41" s="116">
        <v>29072</v>
      </c>
      <c r="AV41" s="117">
        <v>26088</v>
      </c>
      <c r="AW41" s="26">
        <v>1551.44</v>
      </c>
    </row>
    <row r="42" spans="1:49" ht="11.25">
      <c r="A42" s="95">
        <v>38</v>
      </c>
      <c r="B42" s="8" t="s">
        <v>548</v>
      </c>
      <c r="C42" s="11" t="s">
        <v>875</v>
      </c>
      <c r="D42" s="17" t="s">
        <v>1231</v>
      </c>
      <c r="E42" s="18" t="s">
        <v>1215</v>
      </c>
      <c r="F42" s="19" t="s">
        <v>1233</v>
      </c>
      <c r="G42" s="24" t="s">
        <v>189</v>
      </c>
      <c r="H42" s="52">
        <v>81</v>
      </c>
      <c r="I42" s="61">
        <v>259</v>
      </c>
      <c r="J42" s="64">
        <v>79</v>
      </c>
      <c r="K42" s="62">
        <v>7</v>
      </c>
      <c r="L42" s="64">
        <v>8</v>
      </c>
      <c r="M42" s="65">
        <v>2</v>
      </c>
      <c r="N42" s="64">
        <v>6</v>
      </c>
      <c r="O42" s="74">
        <v>7.788851750975123</v>
      </c>
      <c r="P42" s="74">
        <v>28.94917228284936</v>
      </c>
      <c r="Q42" s="74">
        <v>119.36293986691012</v>
      </c>
      <c r="R42" s="52">
        <v>2313.1</v>
      </c>
      <c r="S42" s="80">
        <v>242</v>
      </c>
      <c r="T42" s="43">
        <v>141</v>
      </c>
      <c r="U42" s="48">
        <v>5</v>
      </c>
      <c r="V42" s="43">
        <v>180</v>
      </c>
      <c r="W42" s="43">
        <v>151</v>
      </c>
      <c r="X42" s="56">
        <v>30</v>
      </c>
      <c r="Y42" s="35">
        <v>12840</v>
      </c>
      <c r="Z42" s="104">
        <v>11552</v>
      </c>
      <c r="AA42" s="104">
        <v>10561</v>
      </c>
      <c r="AB42" s="104">
        <v>9762</v>
      </c>
      <c r="AC42" s="104">
        <v>9125</v>
      </c>
      <c r="AD42" s="105">
        <v>8520</v>
      </c>
      <c r="AE42" s="32">
        <v>47723</v>
      </c>
      <c r="AF42" s="39">
        <v>43246</v>
      </c>
      <c r="AG42" s="39">
        <v>39633</v>
      </c>
      <c r="AH42" s="39">
        <v>36323</v>
      </c>
      <c r="AI42" s="39">
        <v>33805</v>
      </c>
      <c r="AJ42" s="111">
        <v>31513</v>
      </c>
      <c r="AK42" s="121">
        <v>196771</v>
      </c>
      <c r="AL42" s="116">
        <v>181575</v>
      </c>
      <c r="AM42" s="116">
        <v>165221</v>
      </c>
      <c r="AN42" s="116">
        <v>150759</v>
      </c>
      <c r="AO42" s="116">
        <v>138923</v>
      </c>
      <c r="AP42" s="117">
        <v>128792</v>
      </c>
      <c r="AQ42" s="121">
        <v>347335</v>
      </c>
      <c r="AR42" s="116">
        <v>335904</v>
      </c>
      <c r="AS42" s="116">
        <v>319720</v>
      </c>
      <c r="AT42" s="116">
        <v>292839</v>
      </c>
      <c r="AU42" s="116">
        <v>268119</v>
      </c>
      <c r="AV42" s="117">
        <v>245514</v>
      </c>
      <c r="AW42" s="26">
        <v>1648.51</v>
      </c>
    </row>
    <row r="43" spans="1:49" ht="11.25">
      <c r="A43" s="95">
        <v>39</v>
      </c>
      <c r="B43" s="8" t="s">
        <v>549</v>
      </c>
      <c r="C43" s="11" t="s">
        <v>876</v>
      </c>
      <c r="D43" s="17" t="s">
        <v>1231</v>
      </c>
      <c r="E43" s="18" t="s">
        <v>1215</v>
      </c>
      <c r="F43" s="19" t="s">
        <v>1234</v>
      </c>
      <c r="G43" s="24" t="s">
        <v>190</v>
      </c>
      <c r="H43" s="52">
        <v>22</v>
      </c>
      <c r="I43" s="61">
        <v>39</v>
      </c>
      <c r="J43" s="64">
        <v>9</v>
      </c>
      <c r="K43" s="62">
        <v>1</v>
      </c>
      <c r="L43" s="64">
        <v>1</v>
      </c>
      <c r="M43" s="65">
        <v>0</v>
      </c>
      <c r="N43" s="64">
        <v>0</v>
      </c>
      <c r="O43" s="74">
        <v>1.038747990419633</v>
      </c>
      <c r="P43" s="74">
        <v>4.240296597657403</v>
      </c>
      <c r="Q43" s="74">
        <v>17.52485317759769</v>
      </c>
      <c r="R43" s="52">
        <v>252.8</v>
      </c>
      <c r="S43" s="80">
        <v>5</v>
      </c>
      <c r="T43" s="43">
        <v>12</v>
      </c>
      <c r="U43" s="48">
        <v>0</v>
      </c>
      <c r="V43" s="43">
        <v>4</v>
      </c>
      <c r="W43" s="43">
        <v>12</v>
      </c>
      <c r="X43" s="56">
        <v>5</v>
      </c>
      <c r="Y43" s="35">
        <v>1583</v>
      </c>
      <c r="Z43" s="104">
        <v>1282</v>
      </c>
      <c r="AA43" s="104">
        <v>1160</v>
      </c>
      <c r="AB43" s="104">
        <v>1052</v>
      </c>
      <c r="AC43" s="104">
        <v>967</v>
      </c>
      <c r="AD43" s="105">
        <v>888</v>
      </c>
      <c r="AE43" s="32">
        <v>6462</v>
      </c>
      <c r="AF43" s="39">
        <v>5785</v>
      </c>
      <c r="AG43" s="39">
        <v>5315</v>
      </c>
      <c r="AH43" s="39">
        <v>4898</v>
      </c>
      <c r="AI43" s="39">
        <v>4474</v>
      </c>
      <c r="AJ43" s="111">
        <v>4077</v>
      </c>
      <c r="AK43" s="121">
        <v>26707</v>
      </c>
      <c r="AL43" s="116">
        <v>24134</v>
      </c>
      <c r="AM43" s="116">
        <v>21387</v>
      </c>
      <c r="AN43" s="116">
        <v>19316</v>
      </c>
      <c r="AO43" s="116">
        <v>17706</v>
      </c>
      <c r="AP43" s="117">
        <v>16207</v>
      </c>
      <c r="AQ43" s="121">
        <v>40152</v>
      </c>
      <c r="AR43" s="116">
        <v>37743</v>
      </c>
      <c r="AS43" s="116">
        <v>35986</v>
      </c>
      <c r="AT43" s="116">
        <v>33020</v>
      </c>
      <c r="AU43" s="116">
        <v>29713</v>
      </c>
      <c r="AV43" s="117">
        <v>26665</v>
      </c>
      <c r="AW43" s="26">
        <v>1523.95</v>
      </c>
    </row>
    <row r="44" spans="1:49" ht="11.25">
      <c r="A44" s="95">
        <v>40</v>
      </c>
      <c r="B44" s="8" t="s">
        <v>550</v>
      </c>
      <c r="C44" s="11" t="s">
        <v>877</v>
      </c>
      <c r="D44" s="17" t="s">
        <v>1231</v>
      </c>
      <c r="E44" s="18" t="s">
        <v>1215</v>
      </c>
      <c r="F44" s="19" t="s">
        <v>1235</v>
      </c>
      <c r="G44" s="24" t="s">
        <v>877</v>
      </c>
      <c r="H44" s="52">
        <v>5</v>
      </c>
      <c r="I44" s="61">
        <v>12</v>
      </c>
      <c r="J44" s="64">
        <v>3</v>
      </c>
      <c r="K44" s="62">
        <v>0</v>
      </c>
      <c r="L44" s="64">
        <v>0</v>
      </c>
      <c r="M44" s="65">
        <v>0</v>
      </c>
      <c r="N44" s="64">
        <v>0</v>
      </c>
      <c r="O44" s="74">
        <v>0.5776899854645746</v>
      </c>
      <c r="P44" s="74">
        <v>2.246158051010647</v>
      </c>
      <c r="Q44" s="74">
        <v>10.297789869926579</v>
      </c>
      <c r="R44" s="52">
        <v>76.1</v>
      </c>
      <c r="S44" s="80">
        <v>3</v>
      </c>
      <c r="T44" s="43">
        <v>1</v>
      </c>
      <c r="U44" s="48">
        <v>0</v>
      </c>
      <c r="V44" s="43">
        <v>1</v>
      </c>
      <c r="W44" s="43">
        <v>1</v>
      </c>
      <c r="X44" s="56">
        <v>1</v>
      </c>
      <c r="Y44" s="35">
        <v>465</v>
      </c>
      <c r="Z44" s="104">
        <v>382</v>
      </c>
      <c r="AA44" s="104">
        <v>338</v>
      </c>
      <c r="AB44" s="104">
        <v>299</v>
      </c>
      <c r="AC44" s="104">
        <v>264</v>
      </c>
      <c r="AD44" s="105">
        <v>230</v>
      </c>
      <c r="AE44" s="32">
        <v>1808</v>
      </c>
      <c r="AF44" s="39">
        <v>1552</v>
      </c>
      <c r="AG44" s="39">
        <v>1388</v>
      </c>
      <c r="AH44" s="39">
        <v>1233</v>
      </c>
      <c r="AI44" s="39">
        <v>1088</v>
      </c>
      <c r="AJ44" s="111">
        <v>963</v>
      </c>
      <c r="AK44" s="121">
        <v>8289</v>
      </c>
      <c r="AL44" s="116">
        <v>7014</v>
      </c>
      <c r="AM44" s="116">
        <v>5925</v>
      </c>
      <c r="AN44" s="116">
        <v>5186</v>
      </c>
      <c r="AO44" s="116">
        <v>4605</v>
      </c>
      <c r="AP44" s="117">
        <v>4072</v>
      </c>
      <c r="AQ44" s="121">
        <v>11632</v>
      </c>
      <c r="AR44" s="116">
        <v>10592</v>
      </c>
      <c r="AS44" s="116">
        <v>9840</v>
      </c>
      <c r="AT44" s="116">
        <v>8723</v>
      </c>
      <c r="AU44" s="116">
        <v>7581</v>
      </c>
      <c r="AV44" s="117">
        <v>6580</v>
      </c>
      <c r="AW44" s="26">
        <v>804.93</v>
      </c>
    </row>
    <row r="45" spans="1:49" ht="11.25">
      <c r="A45" s="95">
        <v>41</v>
      </c>
      <c r="B45" s="8" t="s">
        <v>551</v>
      </c>
      <c r="C45" s="11" t="s">
        <v>878</v>
      </c>
      <c r="D45" s="17" t="s">
        <v>1231</v>
      </c>
      <c r="E45" s="18" t="s">
        <v>1215</v>
      </c>
      <c r="F45" s="19" t="s">
        <v>1236</v>
      </c>
      <c r="G45" s="24" t="s">
        <v>878</v>
      </c>
      <c r="H45" s="52">
        <v>5</v>
      </c>
      <c r="I45" s="61">
        <v>12</v>
      </c>
      <c r="J45" s="64">
        <v>3</v>
      </c>
      <c r="K45" s="62">
        <v>0</v>
      </c>
      <c r="L45" s="64">
        <v>0</v>
      </c>
      <c r="M45" s="65">
        <v>0</v>
      </c>
      <c r="N45" s="64">
        <v>0</v>
      </c>
      <c r="O45" s="74">
        <v>1.1614899884410306</v>
      </c>
      <c r="P45" s="74">
        <v>4.314105671352399</v>
      </c>
      <c r="Q45" s="74">
        <v>19.23822663037399</v>
      </c>
      <c r="R45" s="52">
        <v>48.8</v>
      </c>
      <c r="S45" s="80">
        <v>3</v>
      </c>
      <c r="T45" s="43">
        <v>1</v>
      </c>
      <c r="U45" s="48">
        <v>0</v>
      </c>
      <c r="V45" s="43">
        <v>3</v>
      </c>
      <c r="W45" s="43">
        <v>3</v>
      </c>
      <c r="X45" s="56">
        <v>0</v>
      </c>
      <c r="Y45" s="35">
        <v>623</v>
      </c>
      <c r="Z45" s="104">
        <v>479</v>
      </c>
      <c r="AA45" s="104">
        <v>425</v>
      </c>
      <c r="AB45" s="104">
        <v>376</v>
      </c>
      <c r="AC45" s="104">
        <v>335</v>
      </c>
      <c r="AD45" s="105">
        <v>296</v>
      </c>
      <c r="AE45" s="32">
        <v>2314</v>
      </c>
      <c r="AF45" s="39">
        <v>2038</v>
      </c>
      <c r="AG45" s="39">
        <v>1832</v>
      </c>
      <c r="AH45" s="39">
        <v>1673</v>
      </c>
      <c r="AI45" s="39">
        <v>1494</v>
      </c>
      <c r="AJ45" s="111">
        <v>1318</v>
      </c>
      <c r="AK45" s="121">
        <v>10319</v>
      </c>
      <c r="AL45" s="116">
        <v>8869</v>
      </c>
      <c r="AM45" s="116">
        <v>7603</v>
      </c>
      <c r="AN45" s="116">
        <v>6730</v>
      </c>
      <c r="AO45" s="116">
        <v>6052</v>
      </c>
      <c r="AP45" s="117">
        <v>5415</v>
      </c>
      <c r="AQ45" s="121">
        <v>14634</v>
      </c>
      <c r="AR45" s="116">
        <v>13422</v>
      </c>
      <c r="AS45" s="116">
        <v>12533</v>
      </c>
      <c r="AT45" s="116">
        <v>11364</v>
      </c>
      <c r="AU45" s="116">
        <v>9985</v>
      </c>
      <c r="AV45" s="117">
        <v>8671</v>
      </c>
      <c r="AW45" s="26">
        <v>536.38</v>
      </c>
    </row>
    <row r="46" spans="1:49" ht="11.25">
      <c r="A46" s="95">
        <v>42</v>
      </c>
      <c r="B46" s="8" t="s">
        <v>552</v>
      </c>
      <c r="C46" s="11" t="s">
        <v>879</v>
      </c>
      <c r="D46" s="17" t="s">
        <v>1231</v>
      </c>
      <c r="E46" s="18" t="s">
        <v>1215</v>
      </c>
      <c r="F46" s="19" t="s">
        <v>1237</v>
      </c>
      <c r="G46" s="24" t="s">
        <v>191</v>
      </c>
      <c r="H46" s="52">
        <v>13</v>
      </c>
      <c r="I46" s="61">
        <v>29</v>
      </c>
      <c r="J46" s="64">
        <v>7</v>
      </c>
      <c r="K46" s="62">
        <v>1</v>
      </c>
      <c r="L46" s="64">
        <v>1</v>
      </c>
      <c r="M46" s="65">
        <v>0</v>
      </c>
      <c r="N46" s="64">
        <v>0</v>
      </c>
      <c r="O46" s="74">
        <v>2.025046997677762</v>
      </c>
      <c r="P46" s="74">
        <v>9.07193409266836</v>
      </c>
      <c r="Q46" s="74">
        <v>37.78475063585093</v>
      </c>
      <c r="R46" s="52">
        <v>220.8</v>
      </c>
      <c r="S46" s="80">
        <v>15</v>
      </c>
      <c r="T46" s="43">
        <v>11</v>
      </c>
      <c r="U46" s="48">
        <v>0</v>
      </c>
      <c r="V46" s="43">
        <v>11</v>
      </c>
      <c r="W46" s="43">
        <v>11</v>
      </c>
      <c r="X46" s="56">
        <v>0</v>
      </c>
      <c r="Y46" s="35">
        <v>1465</v>
      </c>
      <c r="Z46" s="104">
        <v>1192</v>
      </c>
      <c r="AA46" s="104">
        <v>1082</v>
      </c>
      <c r="AB46" s="104">
        <v>997</v>
      </c>
      <c r="AC46" s="104">
        <v>914</v>
      </c>
      <c r="AD46" s="105">
        <v>822</v>
      </c>
      <c r="AE46" s="32">
        <v>6563</v>
      </c>
      <c r="AF46" s="39">
        <v>5804</v>
      </c>
      <c r="AG46" s="39">
        <v>5156</v>
      </c>
      <c r="AH46" s="39">
        <v>4613</v>
      </c>
      <c r="AI46" s="39">
        <v>4192</v>
      </c>
      <c r="AJ46" s="111">
        <v>3829</v>
      </c>
      <c r="AK46" s="121">
        <v>27335</v>
      </c>
      <c r="AL46" s="116">
        <v>23965</v>
      </c>
      <c r="AM46" s="116">
        <v>21005</v>
      </c>
      <c r="AN46" s="116">
        <v>18624</v>
      </c>
      <c r="AO46" s="116">
        <v>16758</v>
      </c>
      <c r="AP46" s="117">
        <v>15192</v>
      </c>
      <c r="AQ46" s="121">
        <v>40171</v>
      </c>
      <c r="AR46" s="116">
        <v>37438</v>
      </c>
      <c r="AS46" s="116">
        <v>34720</v>
      </c>
      <c r="AT46" s="116">
        <v>31181</v>
      </c>
      <c r="AU46" s="116">
        <v>27919</v>
      </c>
      <c r="AV46" s="117">
        <v>25020</v>
      </c>
      <c r="AW46" s="26">
        <v>723.44</v>
      </c>
    </row>
    <row r="47" spans="1:49" ht="11.25">
      <c r="A47" s="95">
        <v>43</v>
      </c>
      <c r="B47" s="8" t="s">
        <v>553</v>
      </c>
      <c r="C47" s="11" t="s">
        <v>880</v>
      </c>
      <c r="D47" s="17" t="s">
        <v>1231</v>
      </c>
      <c r="E47" s="18" t="s">
        <v>1215</v>
      </c>
      <c r="F47" s="19" t="s">
        <v>1238</v>
      </c>
      <c r="G47" s="24" t="s">
        <v>192</v>
      </c>
      <c r="H47" s="52">
        <v>7</v>
      </c>
      <c r="I47" s="61">
        <v>12</v>
      </c>
      <c r="J47" s="64">
        <v>4</v>
      </c>
      <c r="K47" s="62">
        <v>1</v>
      </c>
      <c r="L47" s="64">
        <v>0</v>
      </c>
      <c r="M47" s="65">
        <v>0</v>
      </c>
      <c r="N47" s="64">
        <v>0</v>
      </c>
      <c r="O47" s="74">
        <v>1.044034519522842</v>
      </c>
      <c r="P47" s="74">
        <v>4.972742451368912</v>
      </c>
      <c r="Q47" s="74">
        <v>22.18824807386695</v>
      </c>
      <c r="R47" s="52">
        <v>81.7</v>
      </c>
      <c r="S47" s="80">
        <v>7</v>
      </c>
      <c r="T47" s="43">
        <v>5</v>
      </c>
      <c r="U47" s="48">
        <v>0</v>
      </c>
      <c r="V47" s="43">
        <v>4</v>
      </c>
      <c r="W47" s="43">
        <v>2</v>
      </c>
      <c r="X47" s="56">
        <v>0</v>
      </c>
      <c r="Y47" s="35">
        <v>519</v>
      </c>
      <c r="Z47" s="104">
        <v>431</v>
      </c>
      <c r="AA47" s="104">
        <v>390</v>
      </c>
      <c r="AB47" s="104">
        <v>359</v>
      </c>
      <c r="AC47" s="104">
        <v>321</v>
      </c>
      <c r="AD47" s="105">
        <v>277</v>
      </c>
      <c r="AE47" s="32">
        <v>2472</v>
      </c>
      <c r="AF47" s="39">
        <v>2040</v>
      </c>
      <c r="AG47" s="39">
        <v>1702</v>
      </c>
      <c r="AH47" s="39">
        <v>1452</v>
      </c>
      <c r="AI47" s="39">
        <v>1285</v>
      </c>
      <c r="AJ47" s="111">
        <v>1163</v>
      </c>
      <c r="AK47" s="121">
        <v>11030</v>
      </c>
      <c r="AL47" s="116">
        <v>9017</v>
      </c>
      <c r="AM47" s="116">
        <v>7520</v>
      </c>
      <c r="AN47" s="116">
        <v>6351</v>
      </c>
      <c r="AO47" s="116">
        <v>5493</v>
      </c>
      <c r="AP47" s="117">
        <v>4844</v>
      </c>
      <c r="AQ47" s="121">
        <v>15547</v>
      </c>
      <c r="AR47" s="116">
        <v>13756</v>
      </c>
      <c r="AS47" s="116">
        <v>12106</v>
      </c>
      <c r="AT47" s="116">
        <v>10465</v>
      </c>
      <c r="AU47" s="116">
        <v>9130</v>
      </c>
      <c r="AV47" s="117">
        <v>8056</v>
      </c>
      <c r="AW47" s="26">
        <v>497.11</v>
      </c>
    </row>
    <row r="48" spans="1:49" ht="11.25">
      <c r="A48" s="95">
        <v>44</v>
      </c>
      <c r="B48" s="8" t="s">
        <v>554</v>
      </c>
      <c r="C48" s="11" t="s">
        <v>881</v>
      </c>
      <c r="D48" s="17" t="s">
        <v>1239</v>
      </c>
      <c r="E48" s="18" t="s">
        <v>1215</v>
      </c>
      <c r="F48" s="19" t="s">
        <v>1240</v>
      </c>
      <c r="G48" s="24" t="s">
        <v>193</v>
      </c>
      <c r="H48" s="52">
        <v>11</v>
      </c>
      <c r="I48" s="61">
        <v>15</v>
      </c>
      <c r="J48" s="64">
        <v>6</v>
      </c>
      <c r="K48" s="62">
        <v>1</v>
      </c>
      <c r="L48" s="64">
        <v>1</v>
      </c>
      <c r="M48" s="65">
        <v>0</v>
      </c>
      <c r="N48" s="64">
        <v>0</v>
      </c>
      <c r="O48" s="74">
        <v>0.3911156945457737</v>
      </c>
      <c r="P48" s="74">
        <v>1.7251877410188756</v>
      </c>
      <c r="Q48" s="74">
        <v>7.443814831677629</v>
      </c>
      <c r="R48" s="52">
        <v>140.1</v>
      </c>
      <c r="S48" s="80">
        <v>10</v>
      </c>
      <c r="T48" s="43">
        <v>8</v>
      </c>
      <c r="U48" s="48">
        <v>0</v>
      </c>
      <c r="V48" s="43">
        <v>6</v>
      </c>
      <c r="W48" s="43">
        <v>5</v>
      </c>
      <c r="X48" s="56">
        <v>1</v>
      </c>
      <c r="Y48" s="35">
        <v>713</v>
      </c>
      <c r="Z48" s="104">
        <v>520</v>
      </c>
      <c r="AA48" s="104">
        <v>470</v>
      </c>
      <c r="AB48" s="104">
        <v>433</v>
      </c>
      <c r="AC48" s="104">
        <v>391</v>
      </c>
      <c r="AD48" s="105">
        <v>345</v>
      </c>
      <c r="AE48" s="32">
        <v>3145</v>
      </c>
      <c r="AF48" s="39">
        <v>2759</v>
      </c>
      <c r="AG48" s="39">
        <v>2444</v>
      </c>
      <c r="AH48" s="39">
        <v>2191</v>
      </c>
      <c r="AI48" s="39">
        <v>1953</v>
      </c>
      <c r="AJ48" s="111">
        <v>1725</v>
      </c>
      <c r="AK48" s="121">
        <v>13570</v>
      </c>
      <c r="AL48" s="116">
        <v>11577</v>
      </c>
      <c r="AM48" s="116">
        <v>10003</v>
      </c>
      <c r="AN48" s="116">
        <v>8776</v>
      </c>
      <c r="AO48" s="116">
        <v>7848</v>
      </c>
      <c r="AP48" s="117">
        <v>7009</v>
      </c>
      <c r="AQ48" s="121">
        <v>19454</v>
      </c>
      <c r="AR48" s="116">
        <v>17498</v>
      </c>
      <c r="AS48" s="116">
        <v>15797</v>
      </c>
      <c r="AT48" s="116">
        <v>13882</v>
      </c>
      <c r="AU48" s="116">
        <v>12131</v>
      </c>
      <c r="AV48" s="117">
        <v>10816</v>
      </c>
      <c r="AW48" s="26">
        <v>1822.99</v>
      </c>
    </row>
    <row r="49" spans="1:49" ht="11.25">
      <c r="A49" s="95">
        <v>45</v>
      </c>
      <c r="B49" s="8" t="s">
        <v>555</v>
      </c>
      <c r="C49" s="11" t="s">
        <v>882</v>
      </c>
      <c r="D49" s="17" t="s">
        <v>1239</v>
      </c>
      <c r="E49" s="18" t="s">
        <v>1215</v>
      </c>
      <c r="F49" s="19" t="s">
        <v>1241</v>
      </c>
      <c r="G49" s="24" t="s">
        <v>194</v>
      </c>
      <c r="H49" s="52">
        <v>2</v>
      </c>
      <c r="I49" s="61">
        <v>7</v>
      </c>
      <c r="J49" s="64">
        <v>3</v>
      </c>
      <c r="K49" s="62">
        <v>0</v>
      </c>
      <c r="L49" s="64">
        <v>0</v>
      </c>
      <c r="M49" s="65">
        <v>0</v>
      </c>
      <c r="N49" s="64">
        <v>0</v>
      </c>
      <c r="O49" s="74">
        <v>0.13551962196411213</v>
      </c>
      <c r="P49" s="74">
        <v>0.5924548918326368</v>
      </c>
      <c r="Q49" s="74">
        <v>2.7600593164418648</v>
      </c>
      <c r="R49" s="52">
        <v>25.8</v>
      </c>
      <c r="S49" s="80">
        <v>4</v>
      </c>
      <c r="T49" s="43">
        <v>2</v>
      </c>
      <c r="U49" s="48">
        <v>0</v>
      </c>
      <c r="V49" s="43">
        <v>2</v>
      </c>
      <c r="W49" s="43">
        <v>1</v>
      </c>
      <c r="X49" s="56">
        <v>0</v>
      </c>
      <c r="Y49" s="35">
        <v>191</v>
      </c>
      <c r="Z49" s="104">
        <v>170</v>
      </c>
      <c r="AA49" s="104">
        <v>157</v>
      </c>
      <c r="AB49" s="104">
        <v>146</v>
      </c>
      <c r="AC49" s="104">
        <v>131</v>
      </c>
      <c r="AD49" s="105">
        <v>112</v>
      </c>
      <c r="AE49" s="32">
        <v>835</v>
      </c>
      <c r="AF49" s="39">
        <v>696</v>
      </c>
      <c r="AG49" s="39">
        <v>606</v>
      </c>
      <c r="AH49" s="39">
        <v>536</v>
      </c>
      <c r="AI49" s="39">
        <v>473</v>
      </c>
      <c r="AJ49" s="111">
        <v>426</v>
      </c>
      <c r="AK49" s="121">
        <v>3890</v>
      </c>
      <c r="AL49" s="116">
        <v>3181</v>
      </c>
      <c r="AM49" s="116">
        <v>2699</v>
      </c>
      <c r="AN49" s="116">
        <v>2350</v>
      </c>
      <c r="AO49" s="116">
        <v>2086</v>
      </c>
      <c r="AP49" s="117">
        <v>1858</v>
      </c>
      <c r="AQ49" s="121">
        <v>5733</v>
      </c>
      <c r="AR49" s="116">
        <v>5120</v>
      </c>
      <c r="AS49" s="116">
        <v>4578</v>
      </c>
      <c r="AT49" s="116">
        <v>3991</v>
      </c>
      <c r="AU49" s="116">
        <v>3452</v>
      </c>
      <c r="AV49" s="117">
        <v>3109</v>
      </c>
      <c r="AW49" s="26">
        <v>1409.39</v>
      </c>
    </row>
    <row r="50" spans="1:49" ht="11.25">
      <c r="A50" s="95">
        <v>46</v>
      </c>
      <c r="B50" s="8" t="s">
        <v>556</v>
      </c>
      <c r="C50" s="11" t="s">
        <v>883</v>
      </c>
      <c r="D50" s="17" t="s">
        <v>1239</v>
      </c>
      <c r="E50" s="18" t="s">
        <v>1215</v>
      </c>
      <c r="F50" s="19" t="s">
        <v>1242</v>
      </c>
      <c r="G50" s="24" t="s">
        <v>195</v>
      </c>
      <c r="H50" s="52">
        <v>8</v>
      </c>
      <c r="I50" s="61">
        <v>14</v>
      </c>
      <c r="J50" s="64">
        <v>5</v>
      </c>
      <c r="K50" s="62">
        <v>0</v>
      </c>
      <c r="L50" s="64">
        <v>1</v>
      </c>
      <c r="M50" s="65">
        <v>0</v>
      </c>
      <c r="N50" s="64">
        <v>0</v>
      </c>
      <c r="O50" s="74">
        <v>0.41309823677581864</v>
      </c>
      <c r="P50" s="74">
        <v>1.836272040302267</v>
      </c>
      <c r="Q50" s="74">
        <v>8.122586062132662</v>
      </c>
      <c r="R50" s="52">
        <v>98.6</v>
      </c>
      <c r="S50" s="80">
        <v>7</v>
      </c>
      <c r="T50" s="43">
        <v>8</v>
      </c>
      <c r="U50" s="48">
        <v>0</v>
      </c>
      <c r="V50" s="43">
        <v>6</v>
      </c>
      <c r="W50" s="43">
        <v>6</v>
      </c>
      <c r="X50" s="56">
        <v>0</v>
      </c>
      <c r="Y50" s="35">
        <v>492</v>
      </c>
      <c r="Z50" s="104">
        <v>465</v>
      </c>
      <c r="AA50" s="104">
        <v>416</v>
      </c>
      <c r="AB50" s="104">
        <v>375</v>
      </c>
      <c r="AC50" s="104">
        <v>334</v>
      </c>
      <c r="AD50" s="105">
        <v>291</v>
      </c>
      <c r="AE50" s="32">
        <v>2187</v>
      </c>
      <c r="AF50" s="39">
        <v>1802</v>
      </c>
      <c r="AG50" s="39">
        <v>1585</v>
      </c>
      <c r="AH50" s="39">
        <v>1398</v>
      </c>
      <c r="AI50" s="39">
        <v>1244</v>
      </c>
      <c r="AJ50" s="111">
        <v>1095</v>
      </c>
      <c r="AK50" s="121">
        <v>9674</v>
      </c>
      <c r="AL50" s="116">
        <v>8164</v>
      </c>
      <c r="AM50" s="116">
        <v>6987</v>
      </c>
      <c r="AN50" s="116">
        <v>6076</v>
      </c>
      <c r="AO50" s="116">
        <v>5387</v>
      </c>
      <c r="AP50" s="117">
        <v>4770</v>
      </c>
      <c r="AQ50" s="121">
        <v>14626</v>
      </c>
      <c r="AR50" s="116">
        <v>13075</v>
      </c>
      <c r="AS50" s="116">
        <v>11708</v>
      </c>
      <c r="AT50" s="116">
        <v>10123</v>
      </c>
      <c r="AU50" s="116">
        <v>8792</v>
      </c>
      <c r="AV50" s="117">
        <v>7801</v>
      </c>
      <c r="AW50" s="26">
        <v>1191</v>
      </c>
    </row>
    <row r="51" spans="1:49" ht="11.25">
      <c r="A51" s="95">
        <v>47</v>
      </c>
      <c r="B51" s="8" t="s">
        <v>557</v>
      </c>
      <c r="C51" s="11" t="s">
        <v>884</v>
      </c>
      <c r="D51" s="17" t="s">
        <v>1239</v>
      </c>
      <c r="E51" s="18" t="s">
        <v>1215</v>
      </c>
      <c r="F51" s="19" t="s">
        <v>1243</v>
      </c>
      <c r="G51" s="24" t="s">
        <v>196</v>
      </c>
      <c r="H51" s="52">
        <v>29</v>
      </c>
      <c r="I51" s="61">
        <v>75</v>
      </c>
      <c r="J51" s="64">
        <v>23</v>
      </c>
      <c r="K51" s="62">
        <v>1</v>
      </c>
      <c r="L51" s="64">
        <v>5</v>
      </c>
      <c r="M51" s="65">
        <v>1</v>
      </c>
      <c r="N51" s="64">
        <v>1</v>
      </c>
      <c r="O51" s="74">
        <v>1.5799382661402175</v>
      </c>
      <c r="P51" s="74">
        <v>7.0781470399027375</v>
      </c>
      <c r="Q51" s="74">
        <v>29.51657548233267</v>
      </c>
      <c r="R51" s="52">
        <v>889.8</v>
      </c>
      <c r="S51" s="80">
        <v>85</v>
      </c>
      <c r="T51" s="43">
        <v>49</v>
      </c>
      <c r="U51" s="48">
        <v>7</v>
      </c>
      <c r="V51" s="43">
        <v>72</v>
      </c>
      <c r="W51" s="43">
        <v>41</v>
      </c>
      <c r="X51" s="56">
        <v>7</v>
      </c>
      <c r="Y51" s="35">
        <v>2677</v>
      </c>
      <c r="Z51" s="104">
        <v>2594</v>
      </c>
      <c r="AA51" s="104">
        <v>2358</v>
      </c>
      <c r="AB51" s="104">
        <v>2155</v>
      </c>
      <c r="AC51" s="104">
        <v>1956</v>
      </c>
      <c r="AD51" s="105">
        <v>1762</v>
      </c>
      <c r="AE51" s="32">
        <v>11993</v>
      </c>
      <c r="AF51" s="39">
        <v>10344</v>
      </c>
      <c r="AG51" s="39">
        <v>9468</v>
      </c>
      <c r="AH51" s="39">
        <v>8691</v>
      </c>
      <c r="AI51" s="39">
        <v>7961</v>
      </c>
      <c r="AJ51" s="111">
        <v>7114</v>
      </c>
      <c r="AK51" s="121">
        <v>50012</v>
      </c>
      <c r="AL51" s="116">
        <v>44403</v>
      </c>
      <c r="AM51" s="116">
        <v>39662</v>
      </c>
      <c r="AN51" s="116">
        <v>35809</v>
      </c>
      <c r="AO51" s="116">
        <v>32770</v>
      </c>
      <c r="AP51" s="117">
        <v>29804</v>
      </c>
      <c r="AQ51" s="121">
        <v>85294</v>
      </c>
      <c r="AR51" s="116">
        <v>79526</v>
      </c>
      <c r="AS51" s="116">
        <v>73824</v>
      </c>
      <c r="AT51" s="116">
        <v>66042</v>
      </c>
      <c r="AU51" s="116">
        <v>59029</v>
      </c>
      <c r="AV51" s="117">
        <v>53312</v>
      </c>
      <c r="AW51" s="26">
        <v>1694.37</v>
      </c>
    </row>
    <row r="52" spans="1:49" ht="11.25">
      <c r="A52" s="95">
        <v>48</v>
      </c>
      <c r="B52" s="8" t="s">
        <v>558</v>
      </c>
      <c r="C52" s="11" t="s">
        <v>885</v>
      </c>
      <c r="D52" s="17" t="s">
        <v>1239</v>
      </c>
      <c r="E52" s="18" t="s">
        <v>1215</v>
      </c>
      <c r="F52" s="19" t="s">
        <v>1244</v>
      </c>
      <c r="G52" s="24" t="s">
        <v>197</v>
      </c>
      <c r="H52" s="52">
        <v>8</v>
      </c>
      <c r="I52" s="61">
        <v>19</v>
      </c>
      <c r="J52" s="64">
        <v>5</v>
      </c>
      <c r="K52" s="62">
        <v>0</v>
      </c>
      <c r="L52" s="64">
        <v>1</v>
      </c>
      <c r="M52" s="65">
        <v>0</v>
      </c>
      <c r="N52" s="64">
        <v>0</v>
      </c>
      <c r="O52" s="74">
        <v>0.4931952846392087</v>
      </c>
      <c r="P52" s="74">
        <v>2.092113703931077</v>
      </c>
      <c r="Q52" s="74">
        <v>9.064446483138239</v>
      </c>
      <c r="R52" s="52">
        <v>153.1</v>
      </c>
      <c r="S52" s="80">
        <v>9</v>
      </c>
      <c r="T52" s="43">
        <v>7</v>
      </c>
      <c r="U52" s="48">
        <v>0</v>
      </c>
      <c r="V52" s="43">
        <v>7</v>
      </c>
      <c r="W52" s="43">
        <v>8</v>
      </c>
      <c r="X52" s="56">
        <v>0</v>
      </c>
      <c r="Y52" s="35">
        <v>715</v>
      </c>
      <c r="Z52" s="104">
        <v>580</v>
      </c>
      <c r="AA52" s="104">
        <v>529</v>
      </c>
      <c r="AB52" s="104">
        <v>482</v>
      </c>
      <c r="AC52" s="104">
        <v>431</v>
      </c>
      <c r="AD52" s="105">
        <v>377</v>
      </c>
      <c r="AE52" s="32">
        <v>3033</v>
      </c>
      <c r="AF52" s="39">
        <v>2671</v>
      </c>
      <c r="AG52" s="39">
        <v>2422</v>
      </c>
      <c r="AH52" s="39">
        <v>2228</v>
      </c>
      <c r="AI52" s="39">
        <v>2020</v>
      </c>
      <c r="AJ52" s="111">
        <v>1790</v>
      </c>
      <c r="AK52" s="121">
        <v>13141</v>
      </c>
      <c r="AL52" s="116">
        <v>11273</v>
      </c>
      <c r="AM52" s="116">
        <v>9889</v>
      </c>
      <c r="AN52" s="116">
        <v>8858</v>
      </c>
      <c r="AO52" s="116">
        <v>8064</v>
      </c>
      <c r="AP52" s="117">
        <v>7284</v>
      </c>
      <c r="AQ52" s="121">
        <v>19422</v>
      </c>
      <c r="AR52" s="116">
        <v>17824</v>
      </c>
      <c r="AS52" s="116">
        <v>16439</v>
      </c>
      <c r="AT52" s="116">
        <v>14735</v>
      </c>
      <c r="AU52" s="116">
        <v>13038</v>
      </c>
      <c r="AV52" s="117">
        <v>11639</v>
      </c>
      <c r="AW52" s="26">
        <v>1449.73</v>
      </c>
    </row>
    <row r="53" spans="1:49" ht="11.25">
      <c r="A53" s="95">
        <v>49</v>
      </c>
      <c r="B53" s="8" t="s">
        <v>559</v>
      </c>
      <c r="C53" s="11" t="s">
        <v>886</v>
      </c>
      <c r="D53" s="17" t="s">
        <v>1239</v>
      </c>
      <c r="E53" s="18" t="s">
        <v>1215</v>
      </c>
      <c r="F53" s="19" t="s">
        <v>1245</v>
      </c>
      <c r="G53" s="24" t="s">
        <v>198</v>
      </c>
      <c r="H53" s="52">
        <v>8</v>
      </c>
      <c r="I53" s="61">
        <v>22</v>
      </c>
      <c r="J53" s="64">
        <v>7</v>
      </c>
      <c r="K53" s="62">
        <v>0</v>
      </c>
      <c r="L53" s="64">
        <v>1</v>
      </c>
      <c r="M53" s="65">
        <v>0</v>
      </c>
      <c r="N53" s="64">
        <v>0</v>
      </c>
      <c r="O53" s="74">
        <v>0.39038460635044414</v>
      </c>
      <c r="P53" s="74">
        <v>1.57187351726665</v>
      </c>
      <c r="Q53" s="74">
        <v>6.990280315877989</v>
      </c>
      <c r="R53" s="52">
        <v>135.4</v>
      </c>
      <c r="S53" s="80">
        <v>7</v>
      </c>
      <c r="T53" s="43">
        <v>7</v>
      </c>
      <c r="U53" s="48">
        <v>0</v>
      </c>
      <c r="V53" s="43">
        <v>7</v>
      </c>
      <c r="W53" s="43">
        <v>8</v>
      </c>
      <c r="X53" s="56">
        <v>0</v>
      </c>
      <c r="Y53" s="35">
        <v>831</v>
      </c>
      <c r="Z53" s="104">
        <v>701</v>
      </c>
      <c r="AA53" s="104">
        <v>628</v>
      </c>
      <c r="AB53" s="104">
        <v>561</v>
      </c>
      <c r="AC53" s="104">
        <v>494</v>
      </c>
      <c r="AD53" s="105">
        <v>428</v>
      </c>
      <c r="AE53" s="32">
        <v>3346</v>
      </c>
      <c r="AF53" s="39">
        <v>2845</v>
      </c>
      <c r="AG53" s="39">
        <v>2546</v>
      </c>
      <c r="AH53" s="39">
        <v>2312</v>
      </c>
      <c r="AI53" s="39">
        <v>2069</v>
      </c>
      <c r="AJ53" s="111">
        <v>1794</v>
      </c>
      <c r="AK53" s="121">
        <v>14880</v>
      </c>
      <c r="AL53" s="116">
        <v>12596</v>
      </c>
      <c r="AM53" s="116">
        <v>10837</v>
      </c>
      <c r="AN53" s="116">
        <v>9544</v>
      </c>
      <c r="AO53" s="116">
        <v>8564</v>
      </c>
      <c r="AP53" s="117">
        <v>7617</v>
      </c>
      <c r="AQ53" s="121">
        <v>23053</v>
      </c>
      <c r="AR53" s="116">
        <v>20705</v>
      </c>
      <c r="AS53" s="116">
        <v>18830</v>
      </c>
      <c r="AT53" s="116">
        <v>16627</v>
      </c>
      <c r="AU53" s="116">
        <v>14507</v>
      </c>
      <c r="AV53" s="117">
        <v>12700</v>
      </c>
      <c r="AW53" s="26">
        <v>2128.67</v>
      </c>
    </row>
    <row r="54" spans="1:49" ht="11.25">
      <c r="A54" s="95">
        <v>50</v>
      </c>
      <c r="B54" s="8" t="s">
        <v>560</v>
      </c>
      <c r="C54" s="11" t="s">
        <v>887</v>
      </c>
      <c r="D54" s="17" t="s">
        <v>1239</v>
      </c>
      <c r="E54" s="18" t="s">
        <v>1215</v>
      </c>
      <c r="F54" s="19" t="s">
        <v>1246</v>
      </c>
      <c r="G54" s="24" t="s">
        <v>887</v>
      </c>
      <c r="H54" s="52">
        <v>4</v>
      </c>
      <c r="I54" s="61">
        <v>22</v>
      </c>
      <c r="J54" s="64">
        <v>6</v>
      </c>
      <c r="K54" s="62">
        <v>1</v>
      </c>
      <c r="L54" s="64">
        <v>1</v>
      </c>
      <c r="M54" s="65">
        <v>0</v>
      </c>
      <c r="N54" s="64">
        <v>0</v>
      </c>
      <c r="O54" s="74">
        <v>0.9090384393397207</v>
      </c>
      <c r="P54" s="74">
        <v>3.595752048943784</v>
      </c>
      <c r="Q54" s="74">
        <v>15.960117742121668</v>
      </c>
      <c r="R54" s="52">
        <v>160.2</v>
      </c>
      <c r="S54" s="80">
        <v>11</v>
      </c>
      <c r="T54" s="43">
        <v>10</v>
      </c>
      <c r="U54" s="48">
        <v>0</v>
      </c>
      <c r="V54" s="43">
        <v>5</v>
      </c>
      <c r="W54" s="43">
        <v>8</v>
      </c>
      <c r="X54" s="56">
        <v>0</v>
      </c>
      <c r="Y54" s="36">
        <v>630</v>
      </c>
      <c r="Z54" s="106">
        <v>514</v>
      </c>
      <c r="AA54" s="106">
        <v>464</v>
      </c>
      <c r="AB54" s="106">
        <v>422</v>
      </c>
      <c r="AC54" s="106">
        <v>379</v>
      </c>
      <c r="AD54" s="107">
        <v>333</v>
      </c>
      <c r="AE54" s="32">
        <v>2492</v>
      </c>
      <c r="AF54" s="39">
        <v>2185</v>
      </c>
      <c r="AG54" s="39">
        <v>1965</v>
      </c>
      <c r="AH54" s="39">
        <v>1785</v>
      </c>
      <c r="AI54" s="39">
        <v>1616</v>
      </c>
      <c r="AJ54" s="111">
        <v>1416</v>
      </c>
      <c r="AK54" s="121">
        <v>11061</v>
      </c>
      <c r="AL54" s="116">
        <v>9480</v>
      </c>
      <c r="AM54" s="116">
        <v>8230</v>
      </c>
      <c r="AN54" s="116">
        <v>7318</v>
      </c>
      <c r="AO54" s="116">
        <v>6616</v>
      </c>
      <c r="AP54" s="117">
        <v>5935</v>
      </c>
      <c r="AQ54" s="121">
        <v>16172</v>
      </c>
      <c r="AR54" s="116">
        <v>14793</v>
      </c>
      <c r="AS54" s="116">
        <v>13524</v>
      </c>
      <c r="AT54" s="116">
        <v>11987</v>
      </c>
      <c r="AU54" s="116">
        <v>10598</v>
      </c>
      <c r="AV54" s="117">
        <v>9388</v>
      </c>
      <c r="AW54" s="27">
        <v>693.04</v>
      </c>
    </row>
    <row r="55" spans="1:49" ht="11.25">
      <c r="A55" s="95">
        <v>51</v>
      </c>
      <c r="B55" s="8" t="s">
        <v>561</v>
      </c>
      <c r="C55" s="11" t="s">
        <v>888</v>
      </c>
      <c r="D55" s="17" t="s">
        <v>1247</v>
      </c>
      <c r="E55" s="18" t="s">
        <v>1215</v>
      </c>
      <c r="F55" s="19" t="s">
        <v>1248</v>
      </c>
      <c r="G55" s="24" t="s">
        <v>199</v>
      </c>
      <c r="H55" s="52">
        <v>5</v>
      </c>
      <c r="I55" s="61">
        <v>8</v>
      </c>
      <c r="J55" s="64">
        <v>3</v>
      </c>
      <c r="K55" s="62">
        <v>0</v>
      </c>
      <c r="L55" s="64">
        <v>0</v>
      </c>
      <c r="M55" s="65">
        <v>0</v>
      </c>
      <c r="N55" s="64">
        <v>0</v>
      </c>
      <c r="O55" s="74">
        <v>0.3191732514856658</v>
      </c>
      <c r="P55" s="74">
        <v>1.4105661855939398</v>
      </c>
      <c r="Q55" s="74">
        <v>6.459380918174101</v>
      </c>
      <c r="R55" s="52">
        <v>62.9</v>
      </c>
      <c r="S55" s="80">
        <v>4</v>
      </c>
      <c r="T55" s="43">
        <v>4</v>
      </c>
      <c r="U55" s="48">
        <v>0</v>
      </c>
      <c r="V55" s="43">
        <v>2</v>
      </c>
      <c r="W55" s="43">
        <v>3</v>
      </c>
      <c r="X55" s="56">
        <v>1</v>
      </c>
      <c r="Y55" s="35">
        <v>391</v>
      </c>
      <c r="Z55" s="104">
        <v>334</v>
      </c>
      <c r="AA55" s="104">
        <v>312</v>
      </c>
      <c r="AB55" s="104">
        <v>286</v>
      </c>
      <c r="AC55" s="104">
        <v>248</v>
      </c>
      <c r="AD55" s="105">
        <v>207</v>
      </c>
      <c r="AE55" s="32">
        <v>1728</v>
      </c>
      <c r="AF55" s="39">
        <v>1466</v>
      </c>
      <c r="AG55" s="39">
        <v>1266</v>
      </c>
      <c r="AH55" s="39">
        <v>1135</v>
      </c>
      <c r="AI55" s="39">
        <v>1026</v>
      </c>
      <c r="AJ55" s="111">
        <v>912</v>
      </c>
      <c r="AK55" s="121">
        <v>7913</v>
      </c>
      <c r="AL55" s="116">
        <v>6422</v>
      </c>
      <c r="AM55" s="116">
        <v>5476</v>
      </c>
      <c r="AN55" s="116">
        <v>4781</v>
      </c>
      <c r="AO55" s="116">
        <v>4259</v>
      </c>
      <c r="AP55" s="117">
        <v>3800</v>
      </c>
      <c r="AQ55" s="121">
        <v>11674</v>
      </c>
      <c r="AR55" s="116">
        <v>10480</v>
      </c>
      <c r="AS55" s="116">
        <v>9334</v>
      </c>
      <c r="AT55" s="116">
        <v>8199</v>
      </c>
      <c r="AU55" s="116">
        <v>7185</v>
      </c>
      <c r="AV55" s="117">
        <v>6375</v>
      </c>
      <c r="AW55" s="26">
        <v>1225.04</v>
      </c>
    </row>
    <row r="56" spans="1:49" ht="11.25">
      <c r="A56" s="95">
        <v>52</v>
      </c>
      <c r="B56" s="8" t="s">
        <v>562</v>
      </c>
      <c r="C56" s="11" t="s">
        <v>889</v>
      </c>
      <c r="D56" s="17" t="s">
        <v>1249</v>
      </c>
      <c r="E56" s="18" t="s">
        <v>1215</v>
      </c>
      <c r="F56" s="19" t="s">
        <v>1250</v>
      </c>
      <c r="G56" s="24" t="s">
        <v>200</v>
      </c>
      <c r="H56" s="52">
        <v>34</v>
      </c>
      <c r="I56" s="61">
        <v>93</v>
      </c>
      <c r="J56" s="64">
        <v>28</v>
      </c>
      <c r="K56" s="62">
        <v>3</v>
      </c>
      <c r="L56" s="64">
        <v>4</v>
      </c>
      <c r="M56" s="65">
        <v>2</v>
      </c>
      <c r="N56" s="64">
        <v>1</v>
      </c>
      <c r="O56" s="74">
        <v>1.6001435585726613</v>
      </c>
      <c r="P56" s="74">
        <v>6.875539299159266</v>
      </c>
      <c r="Q56" s="74">
        <v>27.943905251342045</v>
      </c>
      <c r="R56" s="52">
        <v>1039.4</v>
      </c>
      <c r="S56" s="80">
        <v>85</v>
      </c>
      <c r="T56" s="43">
        <v>57</v>
      </c>
      <c r="U56" s="48">
        <v>4</v>
      </c>
      <c r="V56" s="43">
        <v>60</v>
      </c>
      <c r="W56" s="43">
        <v>52</v>
      </c>
      <c r="X56" s="56">
        <v>11</v>
      </c>
      <c r="Y56" s="35">
        <v>4191</v>
      </c>
      <c r="Z56" s="104">
        <v>4175</v>
      </c>
      <c r="AA56" s="104">
        <v>3900</v>
      </c>
      <c r="AB56" s="104">
        <v>3640</v>
      </c>
      <c r="AC56" s="104">
        <v>3385</v>
      </c>
      <c r="AD56" s="105">
        <v>3127</v>
      </c>
      <c r="AE56" s="32">
        <v>18008</v>
      </c>
      <c r="AF56" s="39">
        <v>16124</v>
      </c>
      <c r="AG56" s="39">
        <v>15260</v>
      </c>
      <c r="AH56" s="39">
        <v>14413</v>
      </c>
      <c r="AI56" s="39">
        <v>13460</v>
      </c>
      <c r="AJ56" s="111">
        <v>12338</v>
      </c>
      <c r="AK56" s="121">
        <v>73189</v>
      </c>
      <c r="AL56" s="116">
        <v>66977</v>
      </c>
      <c r="AM56" s="116">
        <v>61458</v>
      </c>
      <c r="AN56" s="116">
        <v>57309</v>
      </c>
      <c r="AO56" s="116">
        <v>53863</v>
      </c>
      <c r="AP56" s="117">
        <v>50181</v>
      </c>
      <c r="AQ56" s="121">
        <v>114882</v>
      </c>
      <c r="AR56" s="116">
        <v>110169</v>
      </c>
      <c r="AS56" s="116">
        <v>105749</v>
      </c>
      <c r="AT56" s="116">
        <v>98132</v>
      </c>
      <c r="AU56" s="116">
        <v>90620</v>
      </c>
      <c r="AV56" s="117">
        <v>83998</v>
      </c>
      <c r="AW56" s="26">
        <v>2619.14</v>
      </c>
    </row>
    <row r="57" spans="1:49" ht="11.25">
      <c r="A57" s="95">
        <v>53</v>
      </c>
      <c r="B57" s="8" t="s">
        <v>563</v>
      </c>
      <c r="C57" s="11" t="s">
        <v>890</v>
      </c>
      <c r="D57" s="17" t="s">
        <v>1251</v>
      </c>
      <c r="E57" s="18" t="s">
        <v>1215</v>
      </c>
      <c r="F57" s="19" t="s">
        <v>1252</v>
      </c>
      <c r="G57" s="24" t="s">
        <v>201</v>
      </c>
      <c r="H57" s="52">
        <v>5</v>
      </c>
      <c r="I57" s="61">
        <v>17</v>
      </c>
      <c r="J57" s="64">
        <v>6</v>
      </c>
      <c r="K57" s="62">
        <v>0</v>
      </c>
      <c r="L57" s="64">
        <v>0</v>
      </c>
      <c r="M57" s="65">
        <v>0</v>
      </c>
      <c r="N57" s="64">
        <v>0</v>
      </c>
      <c r="O57" s="74">
        <v>0.3043878422284073</v>
      </c>
      <c r="P57" s="74">
        <v>1.434337609917832</v>
      </c>
      <c r="Q57" s="74">
        <v>5.9740965391823115</v>
      </c>
      <c r="R57" s="52">
        <v>83.9</v>
      </c>
      <c r="S57" s="80">
        <v>5</v>
      </c>
      <c r="T57" s="43">
        <v>5</v>
      </c>
      <c r="U57" s="48">
        <v>0</v>
      </c>
      <c r="V57" s="43">
        <v>3</v>
      </c>
      <c r="W57" s="43">
        <v>5</v>
      </c>
      <c r="X57" s="56">
        <v>0</v>
      </c>
      <c r="Y57" s="35">
        <v>549</v>
      </c>
      <c r="Z57" s="104">
        <v>477</v>
      </c>
      <c r="AA57" s="104">
        <v>444</v>
      </c>
      <c r="AB57" s="104">
        <v>402</v>
      </c>
      <c r="AC57" s="104">
        <v>359</v>
      </c>
      <c r="AD57" s="105">
        <v>317</v>
      </c>
      <c r="AE57" s="32">
        <v>2587</v>
      </c>
      <c r="AF57" s="39">
        <v>2231</v>
      </c>
      <c r="AG57" s="39">
        <v>2030</v>
      </c>
      <c r="AH57" s="39">
        <v>1872</v>
      </c>
      <c r="AI57" s="39">
        <v>1704</v>
      </c>
      <c r="AJ57" s="111">
        <v>1531</v>
      </c>
      <c r="AK57" s="121">
        <v>10775</v>
      </c>
      <c r="AL57" s="116">
        <v>9418</v>
      </c>
      <c r="AM57" s="116">
        <v>8193</v>
      </c>
      <c r="AN57" s="116">
        <v>7349</v>
      </c>
      <c r="AO57" s="116">
        <v>6712</v>
      </c>
      <c r="AP57" s="117">
        <v>6095</v>
      </c>
      <c r="AQ57" s="121">
        <v>14923</v>
      </c>
      <c r="AR57" s="116">
        <v>13499</v>
      </c>
      <c r="AS57" s="116">
        <v>12537</v>
      </c>
      <c r="AT57" s="116">
        <v>11374</v>
      </c>
      <c r="AU57" s="116">
        <v>10213</v>
      </c>
      <c r="AV57" s="117">
        <v>9232</v>
      </c>
      <c r="AW57" s="26">
        <v>1803.62</v>
      </c>
    </row>
    <row r="58" spans="1:49" ht="11.25">
      <c r="A58" s="95">
        <v>54</v>
      </c>
      <c r="B58" s="8" t="s">
        <v>564</v>
      </c>
      <c r="C58" s="11" t="s">
        <v>891</v>
      </c>
      <c r="D58" s="17" t="s">
        <v>1251</v>
      </c>
      <c r="E58" s="18" t="s">
        <v>1215</v>
      </c>
      <c r="F58" s="19" t="s">
        <v>1253</v>
      </c>
      <c r="G58" s="24" t="s">
        <v>202</v>
      </c>
      <c r="H58" s="52">
        <v>14</v>
      </c>
      <c r="I58" s="61">
        <v>33</v>
      </c>
      <c r="J58" s="64">
        <v>10</v>
      </c>
      <c r="K58" s="62">
        <v>0</v>
      </c>
      <c r="L58" s="64">
        <v>2</v>
      </c>
      <c r="M58" s="65">
        <v>0</v>
      </c>
      <c r="N58" s="64">
        <v>0</v>
      </c>
      <c r="O58" s="74">
        <v>0.6527697634160415</v>
      </c>
      <c r="P58" s="74">
        <v>2.7733698788228507</v>
      </c>
      <c r="Q58" s="74">
        <v>11.57113547477079</v>
      </c>
      <c r="R58" s="52">
        <v>266</v>
      </c>
      <c r="S58" s="80">
        <v>23</v>
      </c>
      <c r="T58" s="43">
        <v>15</v>
      </c>
      <c r="U58" s="48">
        <v>0</v>
      </c>
      <c r="V58" s="43">
        <v>13</v>
      </c>
      <c r="W58" s="43">
        <v>11</v>
      </c>
      <c r="X58" s="56">
        <v>3</v>
      </c>
      <c r="Y58" s="35">
        <v>1629</v>
      </c>
      <c r="Z58" s="104">
        <v>1500</v>
      </c>
      <c r="AA58" s="104">
        <v>1402</v>
      </c>
      <c r="AB58" s="104">
        <v>1296</v>
      </c>
      <c r="AC58" s="104">
        <v>1175</v>
      </c>
      <c r="AD58" s="105">
        <v>1052</v>
      </c>
      <c r="AE58" s="32">
        <v>6921</v>
      </c>
      <c r="AF58" s="39">
        <v>6149</v>
      </c>
      <c r="AG58" s="39">
        <v>5625</v>
      </c>
      <c r="AH58" s="39">
        <v>5205</v>
      </c>
      <c r="AI58" s="39">
        <v>4819</v>
      </c>
      <c r="AJ58" s="111">
        <v>4364</v>
      </c>
      <c r="AK58" s="121">
        <v>28876</v>
      </c>
      <c r="AL58" s="116">
        <v>25533</v>
      </c>
      <c r="AM58" s="116">
        <v>22877</v>
      </c>
      <c r="AN58" s="116">
        <v>20861</v>
      </c>
      <c r="AO58" s="116">
        <v>19233</v>
      </c>
      <c r="AP58" s="117">
        <v>17645</v>
      </c>
      <c r="AQ58" s="121">
        <v>41458</v>
      </c>
      <c r="AR58" s="116">
        <v>38890</v>
      </c>
      <c r="AS58" s="116">
        <v>36327</v>
      </c>
      <c r="AT58" s="116">
        <v>33149</v>
      </c>
      <c r="AU58" s="116">
        <v>30302</v>
      </c>
      <c r="AV58" s="117">
        <v>27617</v>
      </c>
      <c r="AW58" s="26">
        <v>2495.52</v>
      </c>
    </row>
    <row r="59" spans="1:49" ht="11.25">
      <c r="A59" s="95">
        <v>55</v>
      </c>
      <c r="B59" s="8" t="s">
        <v>565</v>
      </c>
      <c r="C59" s="11" t="s">
        <v>892</v>
      </c>
      <c r="D59" s="17" t="s">
        <v>1251</v>
      </c>
      <c r="E59" s="18" t="s">
        <v>1215</v>
      </c>
      <c r="F59" s="19" t="s">
        <v>1254</v>
      </c>
      <c r="G59" s="24" t="s">
        <v>203</v>
      </c>
      <c r="H59" s="52">
        <v>16</v>
      </c>
      <c r="I59" s="61">
        <v>57</v>
      </c>
      <c r="J59" s="64">
        <v>16</v>
      </c>
      <c r="K59" s="62">
        <v>1</v>
      </c>
      <c r="L59" s="64">
        <v>2</v>
      </c>
      <c r="M59" s="65">
        <v>1</v>
      </c>
      <c r="N59" s="64">
        <v>0</v>
      </c>
      <c r="O59" s="74">
        <v>0.8631370625067563</v>
      </c>
      <c r="P59" s="74">
        <v>3.6325763560315654</v>
      </c>
      <c r="Q59" s="74">
        <v>15.45123441904556</v>
      </c>
      <c r="R59" s="52">
        <v>271.5</v>
      </c>
      <c r="S59" s="80">
        <v>31</v>
      </c>
      <c r="T59" s="43">
        <v>17</v>
      </c>
      <c r="U59" s="48">
        <v>0</v>
      </c>
      <c r="V59" s="43">
        <v>18</v>
      </c>
      <c r="W59" s="43">
        <v>22</v>
      </c>
      <c r="X59" s="56">
        <v>0</v>
      </c>
      <c r="Y59" s="35">
        <v>2076</v>
      </c>
      <c r="Z59" s="104">
        <v>1829</v>
      </c>
      <c r="AA59" s="104">
        <v>1678</v>
      </c>
      <c r="AB59" s="104">
        <v>1559</v>
      </c>
      <c r="AC59" s="104">
        <v>1425</v>
      </c>
      <c r="AD59" s="105">
        <v>1276</v>
      </c>
      <c r="AE59" s="32">
        <v>8737</v>
      </c>
      <c r="AF59" s="39">
        <v>7742</v>
      </c>
      <c r="AG59" s="39">
        <v>7020</v>
      </c>
      <c r="AH59" s="39">
        <v>6326</v>
      </c>
      <c r="AI59" s="39">
        <v>5706</v>
      </c>
      <c r="AJ59" s="111">
        <v>5146</v>
      </c>
      <c r="AK59" s="121">
        <v>37163</v>
      </c>
      <c r="AL59" s="116">
        <v>32448</v>
      </c>
      <c r="AM59" s="116">
        <v>28804</v>
      </c>
      <c r="AN59" s="116">
        <v>25909</v>
      </c>
      <c r="AO59" s="116">
        <v>23497</v>
      </c>
      <c r="AP59" s="117">
        <v>21243</v>
      </c>
      <c r="AQ59" s="121">
        <v>52738</v>
      </c>
      <c r="AR59" s="116">
        <v>48930</v>
      </c>
      <c r="AS59" s="116">
        <v>45205</v>
      </c>
      <c r="AT59" s="116">
        <v>40408</v>
      </c>
      <c r="AU59" s="116">
        <v>36223</v>
      </c>
      <c r="AV59" s="117">
        <v>32927</v>
      </c>
      <c r="AW59" s="26">
        <v>2405.18</v>
      </c>
    </row>
    <row r="60" spans="1:49" ht="11.25">
      <c r="A60" s="95">
        <v>56</v>
      </c>
      <c r="B60" s="8" t="s">
        <v>566</v>
      </c>
      <c r="C60" s="11" t="s">
        <v>893</v>
      </c>
      <c r="D60" s="17" t="s">
        <v>1255</v>
      </c>
      <c r="E60" s="18" t="s">
        <v>1215</v>
      </c>
      <c r="F60" s="19" t="s">
        <v>1256</v>
      </c>
      <c r="G60" s="24" t="s">
        <v>204</v>
      </c>
      <c r="H60" s="52">
        <v>32</v>
      </c>
      <c r="I60" s="61">
        <v>110</v>
      </c>
      <c r="J60" s="64">
        <v>26</v>
      </c>
      <c r="K60" s="62">
        <v>2</v>
      </c>
      <c r="L60" s="64">
        <v>3</v>
      </c>
      <c r="M60" s="65">
        <v>1</v>
      </c>
      <c r="N60" s="64">
        <v>2</v>
      </c>
      <c r="O60" s="74">
        <v>2.0673883040001826</v>
      </c>
      <c r="P60" s="74">
        <v>9.154680567120256</v>
      </c>
      <c r="Q60" s="74">
        <v>38.04279636367784</v>
      </c>
      <c r="R60" s="52">
        <v>861.3</v>
      </c>
      <c r="S60" s="80">
        <v>78</v>
      </c>
      <c r="T60" s="43">
        <v>42</v>
      </c>
      <c r="U60" s="48">
        <v>3</v>
      </c>
      <c r="V60" s="43">
        <v>62</v>
      </c>
      <c r="W60" s="43">
        <v>47</v>
      </c>
      <c r="X60" s="56">
        <v>8</v>
      </c>
      <c r="Y60" s="35">
        <v>3625</v>
      </c>
      <c r="Z60" s="104">
        <v>3575</v>
      </c>
      <c r="AA60" s="104">
        <v>3291</v>
      </c>
      <c r="AB60" s="104">
        <v>3049</v>
      </c>
      <c r="AC60" s="104">
        <v>2803</v>
      </c>
      <c r="AD60" s="105">
        <v>2549</v>
      </c>
      <c r="AE60" s="32">
        <v>16052</v>
      </c>
      <c r="AF60" s="39">
        <v>14044</v>
      </c>
      <c r="AG60" s="39">
        <v>12924</v>
      </c>
      <c r="AH60" s="39">
        <v>11929</v>
      </c>
      <c r="AI60" s="39">
        <v>11047</v>
      </c>
      <c r="AJ60" s="111">
        <v>10041</v>
      </c>
      <c r="AK60" s="121">
        <v>66705</v>
      </c>
      <c r="AL60" s="116">
        <v>59479</v>
      </c>
      <c r="AM60" s="116">
        <v>53427</v>
      </c>
      <c r="AN60" s="116">
        <v>48734</v>
      </c>
      <c r="AO60" s="116">
        <v>44974</v>
      </c>
      <c r="AP60" s="117">
        <v>41361</v>
      </c>
      <c r="AQ60" s="121">
        <v>88530</v>
      </c>
      <c r="AR60" s="116">
        <v>84418</v>
      </c>
      <c r="AS60" s="116">
        <v>79455</v>
      </c>
      <c r="AT60" s="116">
        <v>72144</v>
      </c>
      <c r="AU60" s="116">
        <v>65759</v>
      </c>
      <c r="AV60" s="117">
        <v>60259</v>
      </c>
      <c r="AW60" s="26">
        <v>1753.42</v>
      </c>
    </row>
    <row r="61" spans="1:49" ht="11.25">
      <c r="A61" s="95">
        <v>57</v>
      </c>
      <c r="B61" s="8" t="s">
        <v>567</v>
      </c>
      <c r="C61" s="11" t="s">
        <v>894</v>
      </c>
      <c r="D61" s="17" t="s">
        <v>1257</v>
      </c>
      <c r="E61" s="18" t="s">
        <v>1215</v>
      </c>
      <c r="F61" s="19" t="s">
        <v>1258</v>
      </c>
      <c r="G61" s="24" t="s">
        <v>205</v>
      </c>
      <c r="H61" s="52">
        <v>34</v>
      </c>
      <c r="I61" s="61">
        <v>153</v>
      </c>
      <c r="J61" s="64">
        <v>30</v>
      </c>
      <c r="K61" s="62">
        <v>2</v>
      </c>
      <c r="L61" s="64">
        <v>3</v>
      </c>
      <c r="M61" s="65">
        <v>2</v>
      </c>
      <c r="N61" s="64">
        <v>1</v>
      </c>
      <c r="O61" s="74">
        <v>1.902929405848838</v>
      </c>
      <c r="P61" s="74">
        <v>7.879765115592884</v>
      </c>
      <c r="Q61" s="74">
        <v>32.379305902447335</v>
      </c>
      <c r="R61" s="52">
        <v>680.9</v>
      </c>
      <c r="S61" s="80">
        <v>71</v>
      </c>
      <c r="T61" s="43">
        <v>35</v>
      </c>
      <c r="U61" s="48">
        <v>0</v>
      </c>
      <c r="V61" s="43">
        <v>53</v>
      </c>
      <c r="W61" s="43">
        <v>41</v>
      </c>
      <c r="X61" s="56">
        <v>6</v>
      </c>
      <c r="Y61" s="35">
        <v>4579</v>
      </c>
      <c r="Z61" s="104">
        <v>4313</v>
      </c>
      <c r="AA61" s="104">
        <v>4014</v>
      </c>
      <c r="AB61" s="104">
        <v>3761</v>
      </c>
      <c r="AC61" s="104">
        <v>3509</v>
      </c>
      <c r="AD61" s="105">
        <v>3239</v>
      </c>
      <c r="AE61" s="32">
        <v>18961</v>
      </c>
      <c r="AF61" s="39">
        <v>16899</v>
      </c>
      <c r="AG61" s="39">
        <v>15802</v>
      </c>
      <c r="AH61" s="39">
        <v>14962</v>
      </c>
      <c r="AI61" s="39">
        <v>14003</v>
      </c>
      <c r="AJ61" s="111">
        <v>12858</v>
      </c>
      <c r="AK61" s="121">
        <v>77914</v>
      </c>
      <c r="AL61" s="116">
        <v>70771</v>
      </c>
      <c r="AM61" s="116">
        <v>64254</v>
      </c>
      <c r="AN61" s="116">
        <v>59462</v>
      </c>
      <c r="AO61" s="116">
        <v>55780</v>
      </c>
      <c r="AP61" s="117">
        <v>52075</v>
      </c>
      <c r="AQ61" s="121">
        <v>115972</v>
      </c>
      <c r="AR61" s="116">
        <v>110984</v>
      </c>
      <c r="AS61" s="116">
        <v>105741</v>
      </c>
      <c r="AT61" s="116">
        <v>97945</v>
      </c>
      <c r="AU61" s="116">
        <v>90080</v>
      </c>
      <c r="AV61" s="117">
        <v>83245</v>
      </c>
      <c r="AW61" s="26">
        <v>2406.29</v>
      </c>
    </row>
    <row r="62" spans="1:49" ht="11.25">
      <c r="A62" s="95">
        <v>58</v>
      </c>
      <c r="B62" s="8" t="s">
        <v>568</v>
      </c>
      <c r="C62" s="11" t="s">
        <v>895</v>
      </c>
      <c r="D62" s="17" t="s">
        <v>1257</v>
      </c>
      <c r="E62" s="18" t="s">
        <v>1215</v>
      </c>
      <c r="F62" s="19" t="s">
        <v>1259</v>
      </c>
      <c r="G62" s="24" t="s">
        <v>206</v>
      </c>
      <c r="H62" s="52">
        <v>11</v>
      </c>
      <c r="I62" s="61">
        <v>30</v>
      </c>
      <c r="J62" s="64">
        <v>8</v>
      </c>
      <c r="K62" s="62">
        <v>0</v>
      </c>
      <c r="L62" s="64">
        <v>1</v>
      </c>
      <c r="M62" s="65">
        <v>0</v>
      </c>
      <c r="N62" s="64">
        <v>1</v>
      </c>
      <c r="O62" s="74">
        <v>1.0095358567675392</v>
      </c>
      <c r="P62" s="74">
        <v>4.024358600110278</v>
      </c>
      <c r="Q62" s="74">
        <v>17.386721157276767</v>
      </c>
      <c r="R62" s="52">
        <v>148.2</v>
      </c>
      <c r="S62" s="80">
        <v>14</v>
      </c>
      <c r="T62" s="43">
        <v>7</v>
      </c>
      <c r="U62" s="48">
        <v>0</v>
      </c>
      <c r="V62" s="43">
        <v>8</v>
      </c>
      <c r="W62" s="43">
        <v>8</v>
      </c>
      <c r="X62" s="56">
        <v>1</v>
      </c>
      <c r="Y62" s="35">
        <v>1245</v>
      </c>
      <c r="Z62" s="104">
        <v>1043</v>
      </c>
      <c r="AA62" s="104">
        <v>963</v>
      </c>
      <c r="AB62" s="104">
        <v>895</v>
      </c>
      <c r="AC62" s="104">
        <v>829</v>
      </c>
      <c r="AD62" s="105">
        <v>754</v>
      </c>
      <c r="AE62" s="32">
        <v>4963</v>
      </c>
      <c r="AF62" s="39">
        <v>4461</v>
      </c>
      <c r="AG62" s="39">
        <v>4136</v>
      </c>
      <c r="AH62" s="39">
        <v>3873</v>
      </c>
      <c r="AI62" s="39">
        <v>3592</v>
      </c>
      <c r="AJ62" s="111">
        <v>3258</v>
      </c>
      <c r="AK62" s="121">
        <v>21442</v>
      </c>
      <c r="AL62" s="116">
        <v>18914</v>
      </c>
      <c r="AM62" s="116">
        <v>16792</v>
      </c>
      <c r="AN62" s="116">
        <v>15353</v>
      </c>
      <c r="AO62" s="116">
        <v>14272</v>
      </c>
      <c r="AP62" s="117">
        <v>13188</v>
      </c>
      <c r="AQ62" s="121">
        <v>28227</v>
      </c>
      <c r="AR62" s="116">
        <v>26560</v>
      </c>
      <c r="AS62" s="116">
        <v>25101</v>
      </c>
      <c r="AT62" s="116">
        <v>23013</v>
      </c>
      <c r="AU62" s="116">
        <v>20983</v>
      </c>
      <c r="AV62" s="117">
        <v>19129</v>
      </c>
      <c r="AW62" s="26">
        <v>1233.24</v>
      </c>
    </row>
    <row r="63" spans="1:49" ht="11.25">
      <c r="A63" s="95">
        <v>59</v>
      </c>
      <c r="B63" s="8" t="s">
        <v>569</v>
      </c>
      <c r="C63" s="11" t="s">
        <v>896</v>
      </c>
      <c r="D63" s="17" t="s">
        <v>1257</v>
      </c>
      <c r="E63" s="18" t="s">
        <v>1215</v>
      </c>
      <c r="F63" s="19" t="s">
        <v>1260</v>
      </c>
      <c r="G63" s="24" t="s">
        <v>207</v>
      </c>
      <c r="H63" s="52">
        <v>19</v>
      </c>
      <c r="I63" s="61">
        <v>77</v>
      </c>
      <c r="J63" s="64">
        <v>10</v>
      </c>
      <c r="K63" s="62">
        <v>1</v>
      </c>
      <c r="L63" s="64">
        <v>1</v>
      </c>
      <c r="M63" s="65">
        <v>1</v>
      </c>
      <c r="N63" s="64">
        <v>1</v>
      </c>
      <c r="O63" s="74">
        <v>0.5930400610577937</v>
      </c>
      <c r="P63" s="74">
        <v>2.618340072424936</v>
      </c>
      <c r="Q63" s="74">
        <v>11.139150062519283</v>
      </c>
      <c r="R63" s="52">
        <v>328.9</v>
      </c>
      <c r="S63" s="80">
        <v>23</v>
      </c>
      <c r="T63" s="43">
        <v>13</v>
      </c>
      <c r="U63" s="48">
        <v>1</v>
      </c>
      <c r="V63" s="43">
        <v>18</v>
      </c>
      <c r="W63" s="43">
        <v>13</v>
      </c>
      <c r="X63" s="56">
        <v>2</v>
      </c>
      <c r="Y63" s="35">
        <v>1826</v>
      </c>
      <c r="Z63" s="104">
        <v>1657</v>
      </c>
      <c r="AA63" s="104">
        <v>1548</v>
      </c>
      <c r="AB63" s="104">
        <v>1430</v>
      </c>
      <c r="AC63" s="104">
        <v>1288</v>
      </c>
      <c r="AD63" s="105">
        <v>1135</v>
      </c>
      <c r="AE63" s="32">
        <v>8062</v>
      </c>
      <c r="AF63" s="39">
        <v>6939</v>
      </c>
      <c r="AG63" s="39">
        <v>6265</v>
      </c>
      <c r="AH63" s="39">
        <v>5810</v>
      </c>
      <c r="AI63" s="39">
        <v>5363</v>
      </c>
      <c r="AJ63" s="111">
        <v>4873</v>
      </c>
      <c r="AK63" s="121">
        <v>34298</v>
      </c>
      <c r="AL63" s="116">
        <v>29637</v>
      </c>
      <c r="AM63" s="116">
        <v>26016</v>
      </c>
      <c r="AN63" s="116">
        <v>23403</v>
      </c>
      <c r="AO63" s="116">
        <v>21485</v>
      </c>
      <c r="AP63" s="117">
        <v>19697</v>
      </c>
      <c r="AQ63" s="121">
        <v>47301</v>
      </c>
      <c r="AR63" s="116">
        <v>43677</v>
      </c>
      <c r="AS63" s="116">
        <v>40500</v>
      </c>
      <c r="AT63" s="116">
        <v>36793</v>
      </c>
      <c r="AU63" s="116">
        <v>33247</v>
      </c>
      <c r="AV63" s="117">
        <v>30194</v>
      </c>
      <c r="AW63" s="26">
        <v>3079.05</v>
      </c>
    </row>
    <row r="64" spans="1:49" ht="11.25">
      <c r="A64" s="95">
        <v>60</v>
      </c>
      <c r="B64" s="8" t="s">
        <v>570</v>
      </c>
      <c r="C64" s="11" t="s">
        <v>897</v>
      </c>
      <c r="D64" s="17" t="s">
        <v>1257</v>
      </c>
      <c r="E64" s="18" t="s">
        <v>1215</v>
      </c>
      <c r="F64" s="19" t="s">
        <v>1261</v>
      </c>
      <c r="G64" s="24" t="s">
        <v>208</v>
      </c>
      <c r="H64" s="52">
        <v>1</v>
      </c>
      <c r="I64" s="61">
        <v>10</v>
      </c>
      <c r="J64" s="64">
        <v>1</v>
      </c>
      <c r="K64" s="62">
        <v>0</v>
      </c>
      <c r="L64" s="64">
        <v>0</v>
      </c>
      <c r="M64" s="65">
        <v>0</v>
      </c>
      <c r="N64" s="64">
        <v>0</v>
      </c>
      <c r="O64" s="74">
        <v>0.08028561179344391</v>
      </c>
      <c r="P64" s="74">
        <v>0.33651628772996706</v>
      </c>
      <c r="Q64" s="74">
        <v>1.4980953519755387</v>
      </c>
      <c r="R64" s="52">
        <v>13.2</v>
      </c>
      <c r="S64" s="80">
        <v>2</v>
      </c>
      <c r="T64" s="43">
        <v>0</v>
      </c>
      <c r="U64" s="48">
        <v>0</v>
      </c>
      <c r="V64" s="43">
        <v>1</v>
      </c>
      <c r="W64" s="43">
        <v>0</v>
      </c>
      <c r="X64" s="56">
        <v>0</v>
      </c>
      <c r="Y64" s="35">
        <v>188</v>
      </c>
      <c r="Z64" s="104">
        <v>148</v>
      </c>
      <c r="AA64" s="104">
        <v>139</v>
      </c>
      <c r="AB64" s="104">
        <v>129</v>
      </c>
      <c r="AC64" s="104">
        <v>115</v>
      </c>
      <c r="AD64" s="105">
        <v>98</v>
      </c>
      <c r="AE64" s="32">
        <v>788</v>
      </c>
      <c r="AF64" s="39">
        <v>677</v>
      </c>
      <c r="AG64" s="39">
        <v>579</v>
      </c>
      <c r="AH64" s="39">
        <v>514</v>
      </c>
      <c r="AI64" s="39">
        <v>461</v>
      </c>
      <c r="AJ64" s="111">
        <v>420</v>
      </c>
      <c r="AK64" s="121">
        <v>3508</v>
      </c>
      <c r="AL64" s="116">
        <v>2946</v>
      </c>
      <c r="AM64" s="116">
        <v>2495</v>
      </c>
      <c r="AN64" s="116">
        <v>2167</v>
      </c>
      <c r="AO64" s="116">
        <v>1920</v>
      </c>
      <c r="AP64" s="117">
        <v>1722</v>
      </c>
      <c r="AQ64" s="121">
        <v>4412</v>
      </c>
      <c r="AR64" s="116">
        <v>3957</v>
      </c>
      <c r="AS64" s="116">
        <v>3520</v>
      </c>
      <c r="AT64" s="116">
        <v>3091</v>
      </c>
      <c r="AU64" s="116">
        <v>2723</v>
      </c>
      <c r="AV64" s="117">
        <v>2465</v>
      </c>
      <c r="AW64" s="26">
        <v>2341.64</v>
      </c>
    </row>
    <row r="65" spans="1:49" ht="11.25">
      <c r="A65" s="95">
        <v>61</v>
      </c>
      <c r="B65" s="8" t="s">
        <v>571</v>
      </c>
      <c r="C65" s="11" t="s">
        <v>898</v>
      </c>
      <c r="D65" s="17" t="s">
        <v>1257</v>
      </c>
      <c r="E65" s="18" t="s">
        <v>1215</v>
      </c>
      <c r="F65" s="19" t="s">
        <v>1262</v>
      </c>
      <c r="G65" s="24" t="s">
        <v>209</v>
      </c>
      <c r="H65" s="52">
        <v>16</v>
      </c>
      <c r="I65" s="61">
        <v>50</v>
      </c>
      <c r="J65" s="64">
        <v>11</v>
      </c>
      <c r="K65" s="62">
        <v>0</v>
      </c>
      <c r="L65" s="64">
        <v>0</v>
      </c>
      <c r="M65" s="65">
        <v>0</v>
      </c>
      <c r="N65" s="64">
        <v>0</v>
      </c>
      <c r="O65" s="74">
        <v>0.8884950252334889</v>
      </c>
      <c r="P65" s="74">
        <v>3.6034688134793442</v>
      </c>
      <c r="Q65" s="74">
        <v>15.192459301288434</v>
      </c>
      <c r="R65" s="52">
        <v>171.2</v>
      </c>
      <c r="S65" s="80">
        <v>12</v>
      </c>
      <c r="T65" s="43">
        <v>11</v>
      </c>
      <c r="U65" s="48">
        <v>0</v>
      </c>
      <c r="V65" s="43">
        <v>9</v>
      </c>
      <c r="W65" s="43">
        <v>10</v>
      </c>
      <c r="X65" s="56">
        <v>1</v>
      </c>
      <c r="Y65" s="35">
        <v>1544</v>
      </c>
      <c r="Z65" s="104">
        <v>1227</v>
      </c>
      <c r="AA65" s="104">
        <v>1108</v>
      </c>
      <c r="AB65" s="104">
        <v>1021</v>
      </c>
      <c r="AC65" s="104">
        <v>939</v>
      </c>
      <c r="AD65" s="105">
        <v>853</v>
      </c>
      <c r="AE65" s="32">
        <v>6262</v>
      </c>
      <c r="AF65" s="39">
        <v>5657</v>
      </c>
      <c r="AG65" s="39">
        <v>5227</v>
      </c>
      <c r="AH65" s="39">
        <v>4801</v>
      </c>
      <c r="AI65" s="39">
        <v>4372</v>
      </c>
      <c r="AJ65" s="111">
        <v>3934</v>
      </c>
      <c r="AK65" s="121">
        <v>26401</v>
      </c>
      <c r="AL65" s="116">
        <v>23533</v>
      </c>
      <c r="AM65" s="116">
        <v>20823</v>
      </c>
      <c r="AN65" s="116">
        <v>18864</v>
      </c>
      <c r="AO65" s="116">
        <v>17312</v>
      </c>
      <c r="AP65" s="117">
        <v>15778</v>
      </c>
      <c r="AQ65" s="121">
        <v>35244</v>
      </c>
      <c r="AR65" s="116">
        <v>32994</v>
      </c>
      <c r="AS65" s="116">
        <v>30968</v>
      </c>
      <c r="AT65" s="116">
        <v>27905</v>
      </c>
      <c r="AU65" s="116">
        <v>25026</v>
      </c>
      <c r="AV65" s="117">
        <v>22663</v>
      </c>
      <c r="AW65" s="26">
        <v>1737.77</v>
      </c>
    </row>
    <row r="66" spans="1:49" ht="11.25">
      <c r="A66" s="95">
        <v>62</v>
      </c>
      <c r="B66" s="8" t="s">
        <v>572</v>
      </c>
      <c r="C66" s="11" t="s">
        <v>899</v>
      </c>
      <c r="D66" s="17" t="s">
        <v>1257</v>
      </c>
      <c r="E66" s="18" t="s">
        <v>1215</v>
      </c>
      <c r="F66" s="19" t="s">
        <v>1263</v>
      </c>
      <c r="G66" s="24" t="s">
        <v>899</v>
      </c>
      <c r="H66" s="52">
        <v>27</v>
      </c>
      <c r="I66" s="61">
        <v>85</v>
      </c>
      <c r="J66" s="64">
        <v>17</v>
      </c>
      <c r="K66" s="62">
        <v>1</v>
      </c>
      <c r="L66" s="64">
        <v>1</v>
      </c>
      <c r="M66" s="65">
        <v>1</v>
      </c>
      <c r="N66" s="64">
        <v>1</v>
      </c>
      <c r="O66" s="74">
        <v>2.0887643643155887</v>
      </c>
      <c r="P66" s="74">
        <v>9.206967961992936</v>
      </c>
      <c r="Q66" s="74">
        <v>37.96402322653998</v>
      </c>
      <c r="R66" s="52">
        <v>326.2</v>
      </c>
      <c r="S66" s="80">
        <v>34</v>
      </c>
      <c r="T66" s="43">
        <v>21</v>
      </c>
      <c r="U66" s="48">
        <v>0</v>
      </c>
      <c r="V66" s="43">
        <v>22</v>
      </c>
      <c r="W66" s="43">
        <v>24</v>
      </c>
      <c r="X66" s="56">
        <v>5</v>
      </c>
      <c r="Y66" s="35">
        <v>2572</v>
      </c>
      <c r="Z66" s="104">
        <v>2310</v>
      </c>
      <c r="AA66" s="104">
        <v>2149</v>
      </c>
      <c r="AB66" s="104">
        <v>2026</v>
      </c>
      <c r="AC66" s="104">
        <v>1880</v>
      </c>
      <c r="AD66" s="105">
        <v>1704</v>
      </c>
      <c r="AE66" s="32">
        <v>11337</v>
      </c>
      <c r="AF66" s="39">
        <v>10021</v>
      </c>
      <c r="AG66" s="39">
        <v>9141</v>
      </c>
      <c r="AH66" s="39">
        <v>8362</v>
      </c>
      <c r="AI66" s="39">
        <v>7732</v>
      </c>
      <c r="AJ66" s="111">
        <v>7082</v>
      </c>
      <c r="AK66" s="121">
        <v>46747</v>
      </c>
      <c r="AL66" s="116">
        <v>41476</v>
      </c>
      <c r="AM66" s="116">
        <v>37115</v>
      </c>
      <c r="AN66" s="116">
        <v>33640</v>
      </c>
      <c r="AO66" s="116">
        <v>30953</v>
      </c>
      <c r="AP66" s="117">
        <v>28475</v>
      </c>
      <c r="AQ66" s="121">
        <v>66714</v>
      </c>
      <c r="AR66" s="116">
        <v>62858</v>
      </c>
      <c r="AS66" s="116">
        <v>58736</v>
      </c>
      <c r="AT66" s="116">
        <v>52989</v>
      </c>
      <c r="AU66" s="116">
        <v>48238</v>
      </c>
      <c r="AV66" s="117">
        <v>44360</v>
      </c>
      <c r="AW66" s="26">
        <v>1231.35</v>
      </c>
    </row>
    <row r="67" spans="1:49" ht="11.25">
      <c r="A67" s="95">
        <v>63</v>
      </c>
      <c r="B67" s="8" t="s">
        <v>573</v>
      </c>
      <c r="C67" s="11" t="s">
        <v>900</v>
      </c>
      <c r="D67" s="17" t="s">
        <v>1264</v>
      </c>
      <c r="E67" s="18" t="s">
        <v>1265</v>
      </c>
      <c r="F67" s="19" t="s">
        <v>1266</v>
      </c>
      <c r="G67" s="24" t="s">
        <v>210</v>
      </c>
      <c r="H67" s="52">
        <v>42</v>
      </c>
      <c r="I67" s="61">
        <v>91</v>
      </c>
      <c r="J67" s="64">
        <v>21</v>
      </c>
      <c r="K67" s="62">
        <v>2</v>
      </c>
      <c r="L67" s="64">
        <v>3</v>
      </c>
      <c r="M67" s="65">
        <v>0</v>
      </c>
      <c r="N67" s="64">
        <v>1</v>
      </c>
      <c r="O67" s="74">
        <v>4.075707420075004</v>
      </c>
      <c r="P67" s="74">
        <v>15.894819034631416</v>
      </c>
      <c r="Q67" s="74">
        <v>67.71766983030716</v>
      </c>
      <c r="R67" s="52">
        <v>689.5</v>
      </c>
      <c r="S67" s="80">
        <v>57</v>
      </c>
      <c r="T67" s="43">
        <v>50</v>
      </c>
      <c r="U67" s="48">
        <v>1</v>
      </c>
      <c r="V67" s="43">
        <v>44</v>
      </c>
      <c r="W67" s="43">
        <v>41</v>
      </c>
      <c r="X67" s="56">
        <v>9</v>
      </c>
      <c r="Y67" s="35">
        <v>3706</v>
      </c>
      <c r="Z67" s="104">
        <v>3000</v>
      </c>
      <c r="AA67" s="104">
        <v>2749</v>
      </c>
      <c r="AB67" s="104">
        <v>2561</v>
      </c>
      <c r="AC67" s="104">
        <v>2386</v>
      </c>
      <c r="AD67" s="105">
        <v>2181</v>
      </c>
      <c r="AE67" s="32">
        <v>14453</v>
      </c>
      <c r="AF67" s="39">
        <v>12753</v>
      </c>
      <c r="AG67" s="39">
        <v>11502</v>
      </c>
      <c r="AH67" s="39">
        <v>10625</v>
      </c>
      <c r="AI67" s="39">
        <v>9946</v>
      </c>
      <c r="AJ67" s="111">
        <v>9156</v>
      </c>
      <c r="AK67" s="121">
        <v>61575</v>
      </c>
      <c r="AL67" s="116">
        <v>54446</v>
      </c>
      <c r="AM67" s="116">
        <v>47819</v>
      </c>
      <c r="AN67" s="116">
        <v>42885</v>
      </c>
      <c r="AO67" s="116">
        <v>39491</v>
      </c>
      <c r="AP67" s="117">
        <v>36596</v>
      </c>
      <c r="AQ67" s="121">
        <v>97892</v>
      </c>
      <c r="AR67" s="116">
        <v>93007</v>
      </c>
      <c r="AS67" s="116">
        <v>86895</v>
      </c>
      <c r="AT67" s="116">
        <v>78086</v>
      </c>
      <c r="AU67" s="116">
        <v>70942</v>
      </c>
      <c r="AV67" s="117">
        <v>64512</v>
      </c>
      <c r="AW67" s="26">
        <v>909.29</v>
      </c>
    </row>
    <row r="68" spans="1:49" ht="11.25">
      <c r="A68" s="95">
        <v>64</v>
      </c>
      <c r="B68" s="8" t="s">
        <v>574</v>
      </c>
      <c r="C68" s="11" t="s">
        <v>901</v>
      </c>
      <c r="D68" s="17" t="s">
        <v>1267</v>
      </c>
      <c r="E68" s="18" t="s">
        <v>1268</v>
      </c>
      <c r="F68" s="19" t="s">
        <v>1269</v>
      </c>
      <c r="G68" s="24" t="s">
        <v>211</v>
      </c>
      <c r="H68" s="52">
        <v>23</v>
      </c>
      <c r="I68" s="61">
        <v>40</v>
      </c>
      <c r="J68" s="64">
        <v>9</v>
      </c>
      <c r="K68" s="62">
        <v>1</v>
      </c>
      <c r="L68" s="64">
        <v>0</v>
      </c>
      <c r="M68" s="65">
        <v>0</v>
      </c>
      <c r="N68" s="64">
        <v>1</v>
      </c>
      <c r="O68" s="74">
        <v>3.2785802723895996</v>
      </c>
      <c r="P68" s="74">
        <v>14.040445728435824</v>
      </c>
      <c r="Q68" s="74">
        <v>58.80808914568716</v>
      </c>
      <c r="R68" s="52">
        <v>293.8</v>
      </c>
      <c r="S68" s="80">
        <v>14</v>
      </c>
      <c r="T68" s="43">
        <v>11</v>
      </c>
      <c r="U68" s="48">
        <v>0</v>
      </c>
      <c r="V68" s="43">
        <v>10</v>
      </c>
      <c r="W68" s="43">
        <v>10</v>
      </c>
      <c r="X68" s="56">
        <v>3</v>
      </c>
      <c r="Y68" s="35">
        <v>1986</v>
      </c>
      <c r="Z68" s="104">
        <v>1557</v>
      </c>
      <c r="AA68" s="104">
        <v>1427</v>
      </c>
      <c r="AB68" s="104">
        <v>1334</v>
      </c>
      <c r="AC68" s="104">
        <v>1229</v>
      </c>
      <c r="AD68" s="105">
        <v>1100</v>
      </c>
      <c r="AE68" s="32">
        <v>8505</v>
      </c>
      <c r="AF68" s="39">
        <v>7352</v>
      </c>
      <c r="AG68" s="39">
        <v>6391</v>
      </c>
      <c r="AH68" s="39">
        <v>5688</v>
      </c>
      <c r="AI68" s="39">
        <v>5288</v>
      </c>
      <c r="AJ68" s="111">
        <v>4850</v>
      </c>
      <c r="AK68" s="121">
        <v>35623</v>
      </c>
      <c r="AL68" s="116">
        <v>30735</v>
      </c>
      <c r="AM68" s="116">
        <v>26338</v>
      </c>
      <c r="AN68" s="116">
        <v>22989</v>
      </c>
      <c r="AO68" s="116">
        <v>20686</v>
      </c>
      <c r="AP68" s="117">
        <v>18878</v>
      </c>
      <c r="AQ68" s="121">
        <v>51870</v>
      </c>
      <c r="AR68" s="116">
        <v>48208</v>
      </c>
      <c r="AS68" s="116">
        <v>43702</v>
      </c>
      <c r="AT68" s="116">
        <v>38141</v>
      </c>
      <c r="AU68" s="116">
        <v>34369</v>
      </c>
      <c r="AV68" s="117">
        <v>31031</v>
      </c>
      <c r="AW68" s="26">
        <v>605.75</v>
      </c>
    </row>
    <row r="69" spans="1:49" ht="11.25">
      <c r="A69" s="95">
        <v>65</v>
      </c>
      <c r="B69" s="8" t="s">
        <v>575</v>
      </c>
      <c r="C69" s="11" t="s">
        <v>902</v>
      </c>
      <c r="D69" s="17" t="s">
        <v>1267</v>
      </c>
      <c r="E69" s="18" t="s">
        <v>1268</v>
      </c>
      <c r="F69" s="19" t="s">
        <v>1270</v>
      </c>
      <c r="G69" s="24" t="s">
        <v>212</v>
      </c>
      <c r="H69" s="52">
        <v>23</v>
      </c>
      <c r="I69" s="61">
        <v>72</v>
      </c>
      <c r="J69" s="64">
        <v>12</v>
      </c>
      <c r="K69" s="62">
        <v>0</v>
      </c>
      <c r="L69" s="64">
        <v>0</v>
      </c>
      <c r="M69" s="65">
        <v>0</v>
      </c>
      <c r="N69" s="64">
        <v>1</v>
      </c>
      <c r="O69" s="74">
        <v>2.249086308687096</v>
      </c>
      <c r="P69" s="74">
        <v>9.086152500546653</v>
      </c>
      <c r="Q69" s="74">
        <v>39.03258051416612</v>
      </c>
      <c r="R69" s="52">
        <v>225.7</v>
      </c>
      <c r="S69" s="80">
        <v>20</v>
      </c>
      <c r="T69" s="43">
        <v>16</v>
      </c>
      <c r="U69" s="48">
        <v>0</v>
      </c>
      <c r="V69" s="43">
        <v>14</v>
      </c>
      <c r="W69" s="43">
        <v>15</v>
      </c>
      <c r="X69" s="56">
        <v>1</v>
      </c>
      <c r="Y69" s="35">
        <v>2880</v>
      </c>
      <c r="Z69" s="104">
        <v>2249</v>
      </c>
      <c r="AA69" s="104">
        <v>2093</v>
      </c>
      <c r="AB69" s="104">
        <v>1997</v>
      </c>
      <c r="AC69" s="104">
        <v>1882</v>
      </c>
      <c r="AD69" s="105">
        <v>1725</v>
      </c>
      <c r="AE69" s="32">
        <v>11635</v>
      </c>
      <c r="AF69" s="39">
        <v>10350</v>
      </c>
      <c r="AG69" s="39">
        <v>9197</v>
      </c>
      <c r="AH69" s="39">
        <v>8376</v>
      </c>
      <c r="AI69" s="39">
        <v>7885</v>
      </c>
      <c r="AJ69" s="111">
        <v>7429</v>
      </c>
      <c r="AK69" s="121">
        <v>49982</v>
      </c>
      <c r="AL69" s="116">
        <v>43766</v>
      </c>
      <c r="AM69" s="116">
        <v>38321</v>
      </c>
      <c r="AN69" s="116">
        <v>34186</v>
      </c>
      <c r="AO69" s="116">
        <v>31368</v>
      </c>
      <c r="AP69" s="117">
        <v>29239</v>
      </c>
      <c r="AQ69" s="121">
        <v>72437</v>
      </c>
      <c r="AR69" s="116">
        <v>68578</v>
      </c>
      <c r="AS69" s="116">
        <v>63418</v>
      </c>
      <c r="AT69" s="116">
        <v>56544</v>
      </c>
      <c r="AU69" s="116">
        <v>51577</v>
      </c>
      <c r="AV69" s="117">
        <v>47607</v>
      </c>
      <c r="AW69" s="26">
        <v>1280.52</v>
      </c>
    </row>
    <row r="70" spans="1:49" ht="11.25">
      <c r="A70" s="95">
        <v>66</v>
      </c>
      <c r="B70" s="8" t="s">
        <v>576</v>
      </c>
      <c r="C70" s="11" t="s">
        <v>903</v>
      </c>
      <c r="D70" s="17" t="s">
        <v>1267</v>
      </c>
      <c r="E70" s="18" t="s">
        <v>1268</v>
      </c>
      <c r="F70" s="19" t="s">
        <v>1271</v>
      </c>
      <c r="G70" s="24" t="s">
        <v>213</v>
      </c>
      <c r="H70" s="52">
        <v>13</v>
      </c>
      <c r="I70" s="61">
        <v>48</v>
      </c>
      <c r="J70" s="64">
        <v>13</v>
      </c>
      <c r="K70" s="62">
        <v>0</v>
      </c>
      <c r="L70" s="64">
        <v>1</v>
      </c>
      <c r="M70" s="65">
        <v>0</v>
      </c>
      <c r="N70" s="64">
        <v>0</v>
      </c>
      <c r="O70" s="74">
        <v>3.030985169491525</v>
      </c>
      <c r="P70" s="74">
        <v>11.90280720338983</v>
      </c>
      <c r="Q70" s="74">
        <v>50.219809322033896</v>
      </c>
      <c r="R70" s="52">
        <v>201.1</v>
      </c>
      <c r="S70" s="80">
        <v>10</v>
      </c>
      <c r="T70" s="43">
        <v>15</v>
      </c>
      <c r="U70" s="48">
        <v>0</v>
      </c>
      <c r="V70" s="43">
        <v>3</v>
      </c>
      <c r="W70" s="43">
        <v>14</v>
      </c>
      <c r="X70" s="56">
        <v>3</v>
      </c>
      <c r="Y70" s="35">
        <v>2289</v>
      </c>
      <c r="Z70" s="104">
        <v>1734</v>
      </c>
      <c r="AA70" s="104">
        <v>1580</v>
      </c>
      <c r="AB70" s="104">
        <v>1487</v>
      </c>
      <c r="AC70" s="104">
        <v>1416</v>
      </c>
      <c r="AD70" s="105">
        <v>1320</v>
      </c>
      <c r="AE70" s="32">
        <v>8989</v>
      </c>
      <c r="AF70" s="39">
        <v>8164</v>
      </c>
      <c r="AG70" s="39">
        <v>7519</v>
      </c>
      <c r="AH70" s="39">
        <v>7019</v>
      </c>
      <c r="AI70" s="39">
        <v>6571</v>
      </c>
      <c r="AJ70" s="111">
        <v>6090</v>
      </c>
      <c r="AK70" s="121">
        <v>37926</v>
      </c>
      <c r="AL70" s="116">
        <v>34031</v>
      </c>
      <c r="AM70" s="116">
        <v>30268</v>
      </c>
      <c r="AN70" s="116">
        <v>27492</v>
      </c>
      <c r="AO70" s="116">
        <v>25577</v>
      </c>
      <c r="AP70" s="117">
        <v>23888</v>
      </c>
      <c r="AQ70" s="121">
        <v>55054</v>
      </c>
      <c r="AR70" s="116">
        <v>52808</v>
      </c>
      <c r="AS70" s="116">
        <v>50090</v>
      </c>
      <c r="AT70" s="116">
        <v>45432</v>
      </c>
      <c r="AU70" s="116">
        <v>41385</v>
      </c>
      <c r="AV70" s="117">
        <v>37893</v>
      </c>
      <c r="AW70" s="26">
        <v>755.2</v>
      </c>
    </row>
    <row r="71" spans="1:49" ht="11.25">
      <c r="A71" s="95">
        <v>67</v>
      </c>
      <c r="B71" s="8" t="s">
        <v>577</v>
      </c>
      <c r="C71" s="11" t="s">
        <v>904</v>
      </c>
      <c r="D71" s="17" t="s">
        <v>1267</v>
      </c>
      <c r="E71" s="18" t="s">
        <v>1268</v>
      </c>
      <c r="F71" s="19" t="s">
        <v>1272</v>
      </c>
      <c r="G71" s="24" t="s">
        <v>214</v>
      </c>
      <c r="H71" s="52">
        <v>17</v>
      </c>
      <c r="I71" s="61">
        <v>54</v>
      </c>
      <c r="J71" s="64">
        <v>11</v>
      </c>
      <c r="K71" s="62">
        <v>1</v>
      </c>
      <c r="L71" s="64">
        <v>2</v>
      </c>
      <c r="M71" s="65">
        <v>0</v>
      </c>
      <c r="N71" s="64">
        <v>1</v>
      </c>
      <c r="O71" s="74">
        <v>3.9174508299341704</v>
      </c>
      <c r="P71" s="74">
        <v>17.149953555995314</v>
      </c>
      <c r="Q71" s="74">
        <v>70.6655627801785</v>
      </c>
      <c r="R71" s="52">
        <v>324</v>
      </c>
      <c r="S71" s="80">
        <v>40</v>
      </c>
      <c r="T71" s="43">
        <v>26</v>
      </c>
      <c r="U71" s="48">
        <v>1</v>
      </c>
      <c r="V71" s="43">
        <v>28</v>
      </c>
      <c r="W71" s="43">
        <v>20</v>
      </c>
      <c r="X71" s="56">
        <v>4</v>
      </c>
      <c r="Y71" s="35">
        <v>1940</v>
      </c>
      <c r="Z71" s="104">
        <v>1666</v>
      </c>
      <c r="AA71" s="104">
        <v>1507</v>
      </c>
      <c r="AB71" s="104">
        <v>1411</v>
      </c>
      <c r="AC71" s="104">
        <v>1330</v>
      </c>
      <c r="AD71" s="105">
        <v>1229</v>
      </c>
      <c r="AE71" s="32">
        <v>8493</v>
      </c>
      <c r="AF71" s="39">
        <v>7418</v>
      </c>
      <c r="AG71" s="39">
        <v>6700</v>
      </c>
      <c r="AH71" s="39">
        <v>6156</v>
      </c>
      <c r="AI71" s="39">
        <v>5704</v>
      </c>
      <c r="AJ71" s="111">
        <v>5241</v>
      </c>
      <c r="AK71" s="121">
        <v>34995</v>
      </c>
      <c r="AL71" s="116">
        <v>31250</v>
      </c>
      <c r="AM71" s="116">
        <v>27483</v>
      </c>
      <c r="AN71" s="116">
        <v>24645</v>
      </c>
      <c r="AO71" s="116">
        <v>22610</v>
      </c>
      <c r="AP71" s="117">
        <v>20886</v>
      </c>
      <c r="AQ71" s="121">
        <v>53909</v>
      </c>
      <c r="AR71" s="116">
        <v>51425</v>
      </c>
      <c r="AS71" s="116">
        <v>47993</v>
      </c>
      <c r="AT71" s="116">
        <v>42976</v>
      </c>
      <c r="AU71" s="116">
        <v>38816</v>
      </c>
      <c r="AV71" s="117">
        <v>35349</v>
      </c>
      <c r="AW71" s="26">
        <v>495.22</v>
      </c>
    </row>
    <row r="72" spans="1:49" ht="11.25">
      <c r="A72" s="95">
        <v>68</v>
      </c>
      <c r="B72" s="8" t="s">
        <v>578</v>
      </c>
      <c r="C72" s="11" t="s">
        <v>905</v>
      </c>
      <c r="D72" s="17" t="s">
        <v>1267</v>
      </c>
      <c r="E72" s="18" t="s">
        <v>1268</v>
      </c>
      <c r="F72" s="19" t="s">
        <v>1273</v>
      </c>
      <c r="G72" s="24" t="s">
        <v>215</v>
      </c>
      <c r="H72" s="52">
        <v>17</v>
      </c>
      <c r="I72" s="61">
        <v>73</v>
      </c>
      <c r="J72" s="64">
        <v>10</v>
      </c>
      <c r="K72" s="62">
        <v>1</v>
      </c>
      <c r="L72" s="64">
        <v>2</v>
      </c>
      <c r="M72" s="65">
        <v>0</v>
      </c>
      <c r="N72" s="64">
        <v>2</v>
      </c>
      <c r="O72" s="74">
        <v>6.389579438292277</v>
      </c>
      <c r="P72" s="74">
        <v>20.935631664372444</v>
      </c>
      <c r="Q72" s="74">
        <v>88.64257391161424</v>
      </c>
      <c r="R72" s="52">
        <v>862.9</v>
      </c>
      <c r="S72" s="80">
        <v>57</v>
      </c>
      <c r="T72" s="43">
        <v>36</v>
      </c>
      <c r="U72" s="48">
        <v>2</v>
      </c>
      <c r="V72" s="43">
        <v>48</v>
      </c>
      <c r="W72" s="43">
        <v>37</v>
      </c>
      <c r="X72" s="56">
        <v>8</v>
      </c>
      <c r="Y72" s="35">
        <v>3110</v>
      </c>
      <c r="Z72" s="104">
        <v>2614</v>
      </c>
      <c r="AA72" s="104">
        <v>2435</v>
      </c>
      <c r="AB72" s="104">
        <v>2299</v>
      </c>
      <c r="AC72" s="104">
        <v>2186</v>
      </c>
      <c r="AD72" s="105">
        <v>2060</v>
      </c>
      <c r="AE72" s="32">
        <v>10190</v>
      </c>
      <c r="AF72" s="39">
        <v>9388</v>
      </c>
      <c r="AG72" s="39">
        <v>8798</v>
      </c>
      <c r="AH72" s="39">
        <v>8455</v>
      </c>
      <c r="AI72" s="39">
        <v>8117</v>
      </c>
      <c r="AJ72" s="111">
        <v>7614</v>
      </c>
      <c r="AK72" s="121">
        <v>43145</v>
      </c>
      <c r="AL72" s="116">
        <v>39729</v>
      </c>
      <c r="AM72" s="116">
        <v>36333</v>
      </c>
      <c r="AN72" s="116">
        <v>33799</v>
      </c>
      <c r="AO72" s="116">
        <v>32101</v>
      </c>
      <c r="AP72" s="117">
        <v>30542</v>
      </c>
      <c r="AQ72" s="121">
        <v>70909</v>
      </c>
      <c r="AR72" s="116">
        <v>70097</v>
      </c>
      <c r="AS72" s="116">
        <v>67771</v>
      </c>
      <c r="AT72" s="116">
        <v>62992</v>
      </c>
      <c r="AU72" s="116">
        <v>58619</v>
      </c>
      <c r="AV72" s="117">
        <v>54473</v>
      </c>
      <c r="AW72" s="26">
        <v>486.73</v>
      </c>
    </row>
    <row r="73" spans="1:49" ht="11.25">
      <c r="A73" s="95">
        <v>69</v>
      </c>
      <c r="B73" s="8" t="s">
        <v>579</v>
      </c>
      <c r="C73" s="11" t="s">
        <v>906</v>
      </c>
      <c r="D73" s="17" t="s">
        <v>1267</v>
      </c>
      <c r="E73" s="18" t="s">
        <v>1268</v>
      </c>
      <c r="F73" s="19" t="s">
        <v>1274</v>
      </c>
      <c r="G73" s="24" t="s">
        <v>216</v>
      </c>
      <c r="H73" s="52">
        <v>23</v>
      </c>
      <c r="I73" s="61">
        <v>92</v>
      </c>
      <c r="J73" s="64">
        <v>18</v>
      </c>
      <c r="K73" s="62">
        <v>1</v>
      </c>
      <c r="L73" s="64">
        <v>4</v>
      </c>
      <c r="M73" s="65">
        <v>0</v>
      </c>
      <c r="N73" s="64">
        <v>0</v>
      </c>
      <c r="O73" s="74">
        <v>5.5991946677241735</v>
      </c>
      <c r="P73" s="74">
        <v>20.13483214618001</v>
      </c>
      <c r="Q73" s="74">
        <v>88.01153089394933</v>
      </c>
      <c r="R73" s="52">
        <v>581.1</v>
      </c>
      <c r="S73" s="80">
        <v>34</v>
      </c>
      <c r="T73" s="43">
        <v>33</v>
      </c>
      <c r="U73" s="48">
        <v>1</v>
      </c>
      <c r="V73" s="43">
        <v>22</v>
      </c>
      <c r="W73" s="43">
        <v>28</v>
      </c>
      <c r="X73" s="56">
        <v>4</v>
      </c>
      <c r="Y73" s="35">
        <v>3671</v>
      </c>
      <c r="Z73" s="104">
        <v>3299</v>
      </c>
      <c r="AA73" s="104">
        <v>2952</v>
      </c>
      <c r="AB73" s="104">
        <v>2709</v>
      </c>
      <c r="AC73" s="104">
        <v>2519</v>
      </c>
      <c r="AD73" s="105">
        <v>2314</v>
      </c>
      <c r="AE73" s="32">
        <v>13201</v>
      </c>
      <c r="AF73" s="39">
        <v>11413</v>
      </c>
      <c r="AG73" s="39">
        <v>10466</v>
      </c>
      <c r="AH73" s="39">
        <v>9667</v>
      </c>
      <c r="AI73" s="39">
        <v>8920</v>
      </c>
      <c r="AJ73" s="111">
        <v>8125</v>
      </c>
      <c r="AK73" s="121">
        <v>57703</v>
      </c>
      <c r="AL73" s="116">
        <v>51432</v>
      </c>
      <c r="AM73" s="116">
        <v>45364</v>
      </c>
      <c r="AN73" s="116">
        <v>40837</v>
      </c>
      <c r="AO73" s="116">
        <v>37542</v>
      </c>
      <c r="AP73" s="117">
        <v>34556</v>
      </c>
      <c r="AQ73" s="121">
        <v>96047</v>
      </c>
      <c r="AR73" s="116">
        <v>91558</v>
      </c>
      <c r="AS73" s="116">
        <v>86069</v>
      </c>
      <c r="AT73" s="116">
        <v>76878</v>
      </c>
      <c r="AU73" s="116">
        <v>68851</v>
      </c>
      <c r="AV73" s="117">
        <v>62010</v>
      </c>
      <c r="AW73" s="26">
        <v>655.63</v>
      </c>
    </row>
    <row r="74" spans="1:49" ht="11.25">
      <c r="A74" s="95">
        <v>70</v>
      </c>
      <c r="B74" s="8" t="s">
        <v>580</v>
      </c>
      <c r="C74" s="11" t="s">
        <v>907</v>
      </c>
      <c r="D74" s="17" t="s">
        <v>1267</v>
      </c>
      <c r="E74" s="18" t="s">
        <v>1268</v>
      </c>
      <c r="F74" s="19" t="s">
        <v>1275</v>
      </c>
      <c r="G74" s="24" t="s">
        <v>217</v>
      </c>
      <c r="H74" s="52">
        <v>15</v>
      </c>
      <c r="I74" s="61">
        <v>77</v>
      </c>
      <c r="J74" s="64">
        <v>10</v>
      </c>
      <c r="K74" s="62">
        <v>0</v>
      </c>
      <c r="L74" s="64">
        <v>0</v>
      </c>
      <c r="M74" s="65">
        <v>0</v>
      </c>
      <c r="N74" s="64">
        <v>0</v>
      </c>
      <c r="O74" s="74">
        <v>3.3150012691429054</v>
      </c>
      <c r="P74" s="74">
        <v>14.37685083340384</v>
      </c>
      <c r="Q74" s="74">
        <v>61.33344614603604</v>
      </c>
      <c r="R74" s="52">
        <v>180.3</v>
      </c>
      <c r="S74" s="80">
        <v>15</v>
      </c>
      <c r="T74" s="43">
        <v>11</v>
      </c>
      <c r="U74" s="48">
        <v>0</v>
      </c>
      <c r="V74" s="43">
        <v>8</v>
      </c>
      <c r="W74" s="43">
        <v>12</v>
      </c>
      <c r="X74" s="56">
        <v>0</v>
      </c>
      <c r="Y74" s="35">
        <v>1959</v>
      </c>
      <c r="Z74" s="104">
        <v>1708</v>
      </c>
      <c r="AA74" s="104">
        <v>1543</v>
      </c>
      <c r="AB74" s="104">
        <v>1419</v>
      </c>
      <c r="AC74" s="104">
        <v>1305</v>
      </c>
      <c r="AD74" s="105">
        <v>1178</v>
      </c>
      <c r="AE74" s="32">
        <v>8496</v>
      </c>
      <c r="AF74" s="39">
        <v>7293</v>
      </c>
      <c r="AG74" s="39">
        <v>6539</v>
      </c>
      <c r="AH74" s="39">
        <v>5995</v>
      </c>
      <c r="AI74" s="39">
        <v>5501</v>
      </c>
      <c r="AJ74" s="111">
        <v>5011</v>
      </c>
      <c r="AK74" s="121">
        <v>36245</v>
      </c>
      <c r="AL74" s="116">
        <v>31658</v>
      </c>
      <c r="AM74" s="116">
        <v>27404</v>
      </c>
      <c r="AN74" s="116">
        <v>24380</v>
      </c>
      <c r="AO74" s="116">
        <v>22194</v>
      </c>
      <c r="AP74" s="117">
        <v>20310</v>
      </c>
      <c r="AQ74" s="121">
        <v>53448</v>
      </c>
      <c r="AR74" s="116">
        <v>50387</v>
      </c>
      <c r="AS74" s="116">
        <v>46723</v>
      </c>
      <c r="AT74" s="116">
        <v>41604</v>
      </c>
      <c r="AU74" s="116">
        <v>37103</v>
      </c>
      <c r="AV74" s="117">
        <v>33380</v>
      </c>
      <c r="AW74" s="26">
        <v>590.95</v>
      </c>
    </row>
    <row r="75" spans="1:49" ht="11.25">
      <c r="A75" s="95">
        <v>71</v>
      </c>
      <c r="B75" s="8" t="s">
        <v>581</v>
      </c>
      <c r="C75" s="11" t="s">
        <v>908</v>
      </c>
      <c r="D75" s="17" t="s">
        <v>1267</v>
      </c>
      <c r="E75" s="18" t="s">
        <v>1268</v>
      </c>
      <c r="F75" s="19" t="s">
        <v>1276</v>
      </c>
      <c r="G75" s="24" t="s">
        <v>218</v>
      </c>
      <c r="H75" s="52">
        <v>11</v>
      </c>
      <c r="I75" s="61">
        <v>40</v>
      </c>
      <c r="J75" s="64">
        <v>7</v>
      </c>
      <c r="K75" s="62">
        <v>1</v>
      </c>
      <c r="L75" s="64">
        <v>1</v>
      </c>
      <c r="M75" s="65">
        <v>0</v>
      </c>
      <c r="N75" s="64">
        <v>0</v>
      </c>
      <c r="O75" s="74">
        <v>5.470404196820782</v>
      </c>
      <c r="P75" s="74">
        <v>22.696962993395065</v>
      </c>
      <c r="Q75" s="74">
        <v>96.28037796669089</v>
      </c>
      <c r="R75" s="52">
        <v>231.3</v>
      </c>
      <c r="S75" s="80">
        <v>18</v>
      </c>
      <c r="T75" s="43">
        <v>10</v>
      </c>
      <c r="U75" s="48">
        <v>0</v>
      </c>
      <c r="V75" s="43">
        <v>9</v>
      </c>
      <c r="W75" s="43">
        <v>8</v>
      </c>
      <c r="X75" s="56">
        <v>5</v>
      </c>
      <c r="Y75" s="35">
        <v>1731</v>
      </c>
      <c r="Z75" s="104">
        <v>1517</v>
      </c>
      <c r="AA75" s="104">
        <v>1368</v>
      </c>
      <c r="AB75" s="104">
        <v>1245</v>
      </c>
      <c r="AC75" s="104">
        <v>1138</v>
      </c>
      <c r="AD75" s="105">
        <v>1027</v>
      </c>
      <c r="AE75" s="32">
        <v>7182</v>
      </c>
      <c r="AF75" s="39">
        <v>6137</v>
      </c>
      <c r="AG75" s="39">
        <v>5548</v>
      </c>
      <c r="AH75" s="39">
        <v>5095</v>
      </c>
      <c r="AI75" s="39">
        <v>4715</v>
      </c>
      <c r="AJ75" s="111">
        <v>4244</v>
      </c>
      <c r="AK75" s="121">
        <v>30466</v>
      </c>
      <c r="AL75" s="116">
        <v>26875</v>
      </c>
      <c r="AM75" s="116">
        <v>23355</v>
      </c>
      <c r="AN75" s="116">
        <v>20798</v>
      </c>
      <c r="AO75" s="116">
        <v>19007</v>
      </c>
      <c r="AP75" s="117">
        <v>17372</v>
      </c>
      <c r="AQ75" s="121">
        <v>47749</v>
      </c>
      <c r="AR75" s="116">
        <v>44909</v>
      </c>
      <c r="AS75" s="116">
        <v>41914</v>
      </c>
      <c r="AT75" s="116">
        <v>37320</v>
      </c>
      <c r="AU75" s="116">
        <v>33475</v>
      </c>
      <c r="AV75" s="117">
        <v>29828</v>
      </c>
      <c r="AW75" s="26">
        <v>316.43</v>
      </c>
    </row>
    <row r="76" spans="1:49" ht="11.25">
      <c r="A76" s="95">
        <v>72</v>
      </c>
      <c r="B76" s="8" t="s">
        <v>566</v>
      </c>
      <c r="C76" s="11" t="s">
        <v>909</v>
      </c>
      <c r="D76" s="17" t="s">
        <v>1277</v>
      </c>
      <c r="E76" s="18" t="s">
        <v>1268</v>
      </c>
      <c r="F76" s="19" t="s">
        <v>1278</v>
      </c>
      <c r="G76" s="24" t="s">
        <v>219</v>
      </c>
      <c r="H76" s="52">
        <v>22</v>
      </c>
      <c r="I76" s="61">
        <v>93</v>
      </c>
      <c r="J76" s="64">
        <v>15</v>
      </c>
      <c r="K76" s="62">
        <v>2</v>
      </c>
      <c r="L76" s="64">
        <v>2</v>
      </c>
      <c r="M76" s="65">
        <v>1</v>
      </c>
      <c r="N76" s="64">
        <v>1</v>
      </c>
      <c r="O76" s="74">
        <v>1.3325738275503247</v>
      </c>
      <c r="P76" s="74">
        <v>5.67027880440633</v>
      </c>
      <c r="Q76" s="74">
        <v>23.22203882450034</v>
      </c>
      <c r="R76" s="52">
        <v>364.9</v>
      </c>
      <c r="S76" s="80">
        <v>36</v>
      </c>
      <c r="T76" s="43">
        <v>29</v>
      </c>
      <c r="U76" s="48">
        <v>0</v>
      </c>
      <c r="V76" s="43">
        <v>19</v>
      </c>
      <c r="W76" s="43">
        <v>19</v>
      </c>
      <c r="X76" s="56">
        <v>4</v>
      </c>
      <c r="Y76" s="35">
        <v>2971</v>
      </c>
      <c r="Z76" s="104">
        <v>2576</v>
      </c>
      <c r="AA76" s="104">
        <v>2373</v>
      </c>
      <c r="AB76" s="104">
        <v>2209</v>
      </c>
      <c r="AC76" s="104">
        <v>2059</v>
      </c>
      <c r="AD76" s="105">
        <v>1904</v>
      </c>
      <c r="AE76" s="32">
        <v>12642</v>
      </c>
      <c r="AF76" s="39">
        <v>11156</v>
      </c>
      <c r="AG76" s="39">
        <v>10188</v>
      </c>
      <c r="AH76" s="39">
        <v>9483</v>
      </c>
      <c r="AI76" s="39">
        <v>8939</v>
      </c>
      <c r="AJ76" s="111">
        <v>8369</v>
      </c>
      <c r="AK76" s="121">
        <v>51774</v>
      </c>
      <c r="AL76" s="116">
        <v>46756</v>
      </c>
      <c r="AM76" s="116">
        <v>41769</v>
      </c>
      <c r="AN76" s="116">
        <v>37865</v>
      </c>
      <c r="AO76" s="116">
        <v>35141</v>
      </c>
      <c r="AP76" s="117">
        <v>32860</v>
      </c>
      <c r="AQ76" s="121">
        <v>77770</v>
      </c>
      <c r="AR76" s="116">
        <v>74768</v>
      </c>
      <c r="AS76" s="116">
        <v>71092</v>
      </c>
      <c r="AT76" s="116">
        <v>64735</v>
      </c>
      <c r="AU76" s="116">
        <v>59046</v>
      </c>
      <c r="AV76" s="117">
        <v>54168</v>
      </c>
      <c r="AW76" s="26">
        <v>2229.52</v>
      </c>
    </row>
    <row r="77" spans="1:49" ht="11.25">
      <c r="A77" s="95">
        <v>73</v>
      </c>
      <c r="B77" s="8" t="s">
        <v>582</v>
      </c>
      <c r="C77" s="11" t="s">
        <v>910</v>
      </c>
      <c r="D77" s="17" t="s">
        <v>1279</v>
      </c>
      <c r="E77" s="18" t="s">
        <v>1268</v>
      </c>
      <c r="F77" s="19" t="s">
        <v>1280</v>
      </c>
      <c r="G77" s="24" t="s">
        <v>220</v>
      </c>
      <c r="H77" s="52">
        <v>11</v>
      </c>
      <c r="I77" s="61">
        <v>35</v>
      </c>
      <c r="J77" s="64">
        <v>8</v>
      </c>
      <c r="K77" s="62">
        <v>0</v>
      </c>
      <c r="L77" s="64">
        <v>1</v>
      </c>
      <c r="M77" s="65">
        <v>0</v>
      </c>
      <c r="N77" s="64">
        <v>0</v>
      </c>
      <c r="O77" s="74">
        <v>0.6722467541026824</v>
      </c>
      <c r="P77" s="74">
        <v>2.977961865459394</v>
      </c>
      <c r="Q77" s="74">
        <v>12.640875238911224</v>
      </c>
      <c r="R77" s="52">
        <v>192.7</v>
      </c>
      <c r="S77" s="80">
        <v>15</v>
      </c>
      <c r="T77" s="43">
        <v>10</v>
      </c>
      <c r="U77" s="48">
        <v>0</v>
      </c>
      <c r="V77" s="43">
        <v>13</v>
      </c>
      <c r="W77" s="43">
        <v>7</v>
      </c>
      <c r="X77" s="56">
        <v>1</v>
      </c>
      <c r="Y77" s="35">
        <v>1326</v>
      </c>
      <c r="Z77" s="104">
        <v>1202</v>
      </c>
      <c r="AA77" s="104">
        <v>1107</v>
      </c>
      <c r="AB77" s="104">
        <v>1026</v>
      </c>
      <c r="AC77" s="104">
        <v>932</v>
      </c>
      <c r="AD77" s="105">
        <v>828</v>
      </c>
      <c r="AE77" s="32">
        <v>5874</v>
      </c>
      <c r="AF77" s="39">
        <v>4995</v>
      </c>
      <c r="AG77" s="39">
        <v>4413</v>
      </c>
      <c r="AH77" s="39">
        <v>4006</v>
      </c>
      <c r="AI77" s="39">
        <v>3717</v>
      </c>
      <c r="AJ77" s="111">
        <v>3446</v>
      </c>
      <c r="AK77" s="121">
        <v>24934</v>
      </c>
      <c r="AL77" s="116">
        <v>21610</v>
      </c>
      <c r="AM77" s="116">
        <v>18873</v>
      </c>
      <c r="AN77" s="116">
        <v>16717</v>
      </c>
      <c r="AO77" s="116">
        <v>15175</v>
      </c>
      <c r="AP77" s="117">
        <v>13936</v>
      </c>
      <c r="AQ77" s="121">
        <v>38687</v>
      </c>
      <c r="AR77" s="116">
        <v>36449</v>
      </c>
      <c r="AS77" s="116">
        <v>33764</v>
      </c>
      <c r="AT77" s="116">
        <v>30124</v>
      </c>
      <c r="AU77" s="116">
        <v>27013</v>
      </c>
      <c r="AV77" s="117">
        <v>24444</v>
      </c>
      <c r="AW77" s="26">
        <v>1972.49</v>
      </c>
    </row>
    <row r="78" spans="1:49" ht="11.25">
      <c r="A78" s="95">
        <v>74</v>
      </c>
      <c r="B78" s="8" t="s">
        <v>583</v>
      </c>
      <c r="C78" s="11" t="s">
        <v>1187</v>
      </c>
      <c r="D78" s="17" t="s">
        <v>1279</v>
      </c>
      <c r="E78" s="18" t="s">
        <v>1268</v>
      </c>
      <c r="F78" s="19" t="s">
        <v>1281</v>
      </c>
      <c r="G78" s="24" t="s">
        <v>221</v>
      </c>
      <c r="H78" s="52">
        <v>37</v>
      </c>
      <c r="I78" s="61">
        <v>158</v>
      </c>
      <c r="J78" s="64">
        <v>29</v>
      </c>
      <c r="K78" s="62">
        <v>3</v>
      </c>
      <c r="L78" s="64">
        <v>2</v>
      </c>
      <c r="M78" s="65">
        <v>2</v>
      </c>
      <c r="N78" s="64">
        <v>2</v>
      </c>
      <c r="O78" s="74">
        <v>6.090112870499709</v>
      </c>
      <c r="P78" s="74">
        <v>23.25213862577363</v>
      </c>
      <c r="Q78" s="74">
        <v>93.22063276813117</v>
      </c>
      <c r="R78" s="52">
        <v>665</v>
      </c>
      <c r="S78" s="80">
        <v>60</v>
      </c>
      <c r="T78" s="43">
        <v>44</v>
      </c>
      <c r="U78" s="48">
        <v>1</v>
      </c>
      <c r="V78" s="43">
        <v>46</v>
      </c>
      <c r="W78" s="43">
        <v>42</v>
      </c>
      <c r="X78" s="56">
        <v>11</v>
      </c>
      <c r="Y78" s="35">
        <v>5973</v>
      </c>
      <c r="Z78" s="104">
        <v>4679</v>
      </c>
      <c r="AA78" s="104">
        <v>4258</v>
      </c>
      <c r="AB78" s="104">
        <v>4022</v>
      </c>
      <c r="AC78" s="104">
        <v>3888</v>
      </c>
      <c r="AD78" s="105">
        <v>3727</v>
      </c>
      <c r="AE78" s="32">
        <v>22805</v>
      </c>
      <c r="AF78" s="39">
        <v>20729</v>
      </c>
      <c r="AG78" s="39">
        <v>19019</v>
      </c>
      <c r="AH78" s="39">
        <v>17701</v>
      </c>
      <c r="AI78" s="39">
        <v>16718</v>
      </c>
      <c r="AJ78" s="111">
        <v>15760</v>
      </c>
      <c r="AK78" s="121">
        <v>91428</v>
      </c>
      <c r="AL78" s="116">
        <v>85076</v>
      </c>
      <c r="AM78" s="116">
        <v>76742</v>
      </c>
      <c r="AN78" s="116">
        <v>69764</v>
      </c>
      <c r="AO78" s="116">
        <v>65016</v>
      </c>
      <c r="AP78" s="117">
        <v>61265</v>
      </c>
      <c r="AQ78" s="121">
        <v>146175</v>
      </c>
      <c r="AR78" s="116">
        <v>141168</v>
      </c>
      <c r="AS78" s="116">
        <v>134339</v>
      </c>
      <c r="AT78" s="116">
        <v>122631</v>
      </c>
      <c r="AU78" s="116">
        <v>112832</v>
      </c>
      <c r="AV78" s="117">
        <v>104990</v>
      </c>
      <c r="AW78" s="26">
        <v>980.77</v>
      </c>
    </row>
    <row r="79" spans="1:49" ht="11.25">
      <c r="A79" s="95">
        <v>75</v>
      </c>
      <c r="B79" s="8" t="s">
        <v>568</v>
      </c>
      <c r="C79" s="11" t="s">
        <v>911</v>
      </c>
      <c r="D79" s="17" t="s">
        <v>1279</v>
      </c>
      <c r="E79" s="18" t="s">
        <v>1268</v>
      </c>
      <c r="F79" s="19" t="s">
        <v>1282</v>
      </c>
      <c r="G79" s="24" t="s">
        <v>222</v>
      </c>
      <c r="H79" s="52">
        <v>24</v>
      </c>
      <c r="I79" s="61">
        <v>109</v>
      </c>
      <c r="J79" s="64">
        <v>14</v>
      </c>
      <c r="K79" s="62">
        <v>3</v>
      </c>
      <c r="L79" s="64">
        <v>2</v>
      </c>
      <c r="M79" s="65">
        <v>0</v>
      </c>
      <c r="N79" s="64">
        <v>2</v>
      </c>
      <c r="O79" s="74">
        <v>5.602868668758404</v>
      </c>
      <c r="P79" s="74">
        <v>22.5835369644742</v>
      </c>
      <c r="Q79" s="74">
        <v>93.483321525137</v>
      </c>
      <c r="R79" s="52">
        <v>1489.8</v>
      </c>
      <c r="S79" s="80">
        <v>115</v>
      </c>
      <c r="T79" s="43">
        <v>93</v>
      </c>
      <c r="U79" s="48">
        <v>6</v>
      </c>
      <c r="V79" s="43">
        <v>79</v>
      </c>
      <c r="W79" s="43">
        <v>78</v>
      </c>
      <c r="X79" s="56">
        <v>21</v>
      </c>
      <c r="Y79" s="35">
        <v>3875</v>
      </c>
      <c r="Z79" s="104">
        <v>3480</v>
      </c>
      <c r="AA79" s="104">
        <v>3196</v>
      </c>
      <c r="AB79" s="104">
        <v>2987</v>
      </c>
      <c r="AC79" s="104">
        <v>2818</v>
      </c>
      <c r="AD79" s="105">
        <v>2638</v>
      </c>
      <c r="AE79" s="32">
        <v>15619</v>
      </c>
      <c r="AF79" s="39">
        <v>13708</v>
      </c>
      <c r="AG79" s="39">
        <v>12532</v>
      </c>
      <c r="AH79" s="39">
        <v>11691</v>
      </c>
      <c r="AI79" s="39">
        <v>11115</v>
      </c>
      <c r="AJ79" s="111">
        <v>10432</v>
      </c>
      <c r="AK79" s="121">
        <v>64654</v>
      </c>
      <c r="AL79" s="116">
        <v>58954</v>
      </c>
      <c r="AM79" s="116">
        <v>52692</v>
      </c>
      <c r="AN79" s="116">
        <v>47843</v>
      </c>
      <c r="AO79" s="116">
        <v>44570</v>
      </c>
      <c r="AP79" s="117">
        <v>41908</v>
      </c>
      <c r="AQ79" s="121">
        <v>100314</v>
      </c>
      <c r="AR79" s="116">
        <v>96741</v>
      </c>
      <c r="AS79" s="116">
        <v>91988</v>
      </c>
      <c r="AT79" s="116">
        <v>83943</v>
      </c>
      <c r="AU79" s="116">
        <v>77195</v>
      </c>
      <c r="AV79" s="117">
        <v>71124</v>
      </c>
      <c r="AW79" s="26">
        <v>691.61</v>
      </c>
    </row>
    <row r="80" spans="1:49" ht="11.25">
      <c r="A80" s="95">
        <v>76</v>
      </c>
      <c r="B80" s="8" t="s">
        <v>584</v>
      </c>
      <c r="C80" s="11" t="s">
        <v>912</v>
      </c>
      <c r="D80" s="17" t="s">
        <v>1277</v>
      </c>
      <c r="E80" s="18" t="s">
        <v>1268</v>
      </c>
      <c r="F80" s="19" t="s">
        <v>1283</v>
      </c>
      <c r="G80" s="24" t="s">
        <v>223</v>
      </c>
      <c r="H80" s="52">
        <v>17</v>
      </c>
      <c r="I80" s="61">
        <v>61</v>
      </c>
      <c r="J80" s="64">
        <v>19</v>
      </c>
      <c r="K80" s="62">
        <v>2</v>
      </c>
      <c r="L80" s="64">
        <v>2</v>
      </c>
      <c r="M80" s="65">
        <v>0</v>
      </c>
      <c r="N80" s="64">
        <v>1</v>
      </c>
      <c r="O80" s="74">
        <v>3.605611642847778</v>
      </c>
      <c r="P80" s="74">
        <v>15.96958174904943</v>
      </c>
      <c r="Q80" s="74">
        <v>65.72702242034876</v>
      </c>
      <c r="R80" s="52">
        <v>314.2</v>
      </c>
      <c r="S80" s="80">
        <v>33</v>
      </c>
      <c r="T80" s="43">
        <v>23</v>
      </c>
      <c r="U80" s="48">
        <v>0</v>
      </c>
      <c r="V80" s="43">
        <v>18</v>
      </c>
      <c r="W80" s="43">
        <v>20</v>
      </c>
      <c r="X80" s="56">
        <v>4</v>
      </c>
      <c r="Y80" s="35">
        <v>1925</v>
      </c>
      <c r="Z80" s="104">
        <v>1650</v>
      </c>
      <c r="AA80" s="104">
        <v>1506</v>
      </c>
      <c r="AB80" s="104">
        <v>1409</v>
      </c>
      <c r="AC80" s="104">
        <v>1320</v>
      </c>
      <c r="AD80" s="105">
        <v>1213</v>
      </c>
      <c r="AE80" s="32">
        <v>8526</v>
      </c>
      <c r="AF80" s="39">
        <v>7361</v>
      </c>
      <c r="AG80" s="39">
        <v>6533</v>
      </c>
      <c r="AH80" s="39">
        <v>5948</v>
      </c>
      <c r="AI80" s="39">
        <v>5531</v>
      </c>
      <c r="AJ80" s="111">
        <v>5135</v>
      </c>
      <c r="AK80" s="121">
        <v>35091</v>
      </c>
      <c r="AL80" s="116">
        <v>31453</v>
      </c>
      <c r="AM80" s="116">
        <v>27543</v>
      </c>
      <c r="AN80" s="116">
        <v>24448</v>
      </c>
      <c r="AO80" s="116">
        <v>22289</v>
      </c>
      <c r="AP80" s="117">
        <v>20599</v>
      </c>
      <c r="AQ80" s="121">
        <v>53559</v>
      </c>
      <c r="AR80" s="116">
        <v>50596</v>
      </c>
      <c r="AS80" s="116">
        <v>46989</v>
      </c>
      <c r="AT80" s="116">
        <v>42119</v>
      </c>
      <c r="AU80" s="116">
        <v>38086</v>
      </c>
      <c r="AV80" s="117">
        <v>34754</v>
      </c>
      <c r="AW80" s="26">
        <v>533.89</v>
      </c>
    </row>
    <row r="81" spans="1:49" ht="11.25">
      <c r="A81" s="95">
        <v>77</v>
      </c>
      <c r="B81" s="8" t="s">
        <v>585</v>
      </c>
      <c r="C81" s="11" t="s">
        <v>913</v>
      </c>
      <c r="D81" s="17" t="s">
        <v>1284</v>
      </c>
      <c r="E81" s="18" t="s">
        <v>1268</v>
      </c>
      <c r="F81" s="19" t="s">
        <v>1285</v>
      </c>
      <c r="G81" s="24" t="s">
        <v>224</v>
      </c>
      <c r="H81" s="52">
        <v>21</v>
      </c>
      <c r="I81" s="61">
        <v>87</v>
      </c>
      <c r="J81" s="64">
        <v>25</v>
      </c>
      <c r="K81" s="62">
        <v>2</v>
      </c>
      <c r="L81" s="64">
        <v>4</v>
      </c>
      <c r="M81" s="65">
        <v>1</v>
      </c>
      <c r="N81" s="64">
        <v>3</v>
      </c>
      <c r="O81" s="74">
        <v>8.602875112309075</v>
      </c>
      <c r="P81" s="74">
        <v>34.64895392119112</v>
      </c>
      <c r="Q81" s="74">
        <v>145.0134770889488</v>
      </c>
      <c r="R81" s="52">
        <v>961.4</v>
      </c>
      <c r="S81" s="80">
        <v>90</v>
      </c>
      <c r="T81" s="43">
        <v>62</v>
      </c>
      <c r="U81" s="48">
        <v>0</v>
      </c>
      <c r="V81" s="43">
        <v>65</v>
      </c>
      <c r="W81" s="43">
        <v>47</v>
      </c>
      <c r="X81" s="56">
        <v>14</v>
      </c>
      <c r="Y81" s="35">
        <v>2681</v>
      </c>
      <c r="Z81" s="104">
        <v>2203</v>
      </c>
      <c r="AA81" s="104">
        <v>2037</v>
      </c>
      <c r="AB81" s="104">
        <v>1931</v>
      </c>
      <c r="AC81" s="104">
        <v>1824</v>
      </c>
      <c r="AD81" s="105">
        <v>1680</v>
      </c>
      <c r="AE81" s="32">
        <v>10798</v>
      </c>
      <c r="AF81" s="39">
        <v>9305</v>
      </c>
      <c r="AG81" s="39">
        <v>8400</v>
      </c>
      <c r="AH81" s="39">
        <v>7912</v>
      </c>
      <c r="AI81" s="39">
        <v>7560</v>
      </c>
      <c r="AJ81" s="111">
        <v>7018</v>
      </c>
      <c r="AK81" s="121">
        <v>45192</v>
      </c>
      <c r="AL81" s="116">
        <v>40245</v>
      </c>
      <c r="AM81" s="116">
        <v>35284</v>
      </c>
      <c r="AN81" s="116">
        <v>31667</v>
      </c>
      <c r="AO81" s="116">
        <v>29555</v>
      </c>
      <c r="AP81" s="117">
        <v>27824</v>
      </c>
      <c r="AQ81" s="121">
        <v>70012</v>
      </c>
      <c r="AR81" s="116">
        <v>66808</v>
      </c>
      <c r="AS81" s="116">
        <v>62468</v>
      </c>
      <c r="AT81" s="116">
        <v>56261</v>
      </c>
      <c r="AU81" s="116">
        <v>51368</v>
      </c>
      <c r="AV81" s="117">
        <v>47280</v>
      </c>
      <c r="AW81" s="26">
        <v>311.64</v>
      </c>
    </row>
    <row r="82" spans="1:49" ht="11.25">
      <c r="A82" s="95">
        <v>78</v>
      </c>
      <c r="B82" s="8" t="s">
        <v>586</v>
      </c>
      <c r="C82" s="11" t="s">
        <v>914</v>
      </c>
      <c r="D82" s="17" t="s">
        <v>1284</v>
      </c>
      <c r="E82" s="18" t="s">
        <v>1268</v>
      </c>
      <c r="F82" s="19" t="s">
        <v>1286</v>
      </c>
      <c r="G82" s="24" t="s">
        <v>225</v>
      </c>
      <c r="H82" s="52">
        <v>33</v>
      </c>
      <c r="I82" s="61">
        <v>90</v>
      </c>
      <c r="J82" s="64">
        <v>23</v>
      </c>
      <c r="K82" s="62">
        <v>0</v>
      </c>
      <c r="L82" s="64">
        <v>2</v>
      </c>
      <c r="M82" s="65">
        <v>0</v>
      </c>
      <c r="N82" s="64">
        <v>0</v>
      </c>
      <c r="O82" s="74">
        <v>4.839959225280326</v>
      </c>
      <c r="P82" s="74">
        <v>18.927624872579003</v>
      </c>
      <c r="Q82" s="74">
        <v>78.434250764526</v>
      </c>
      <c r="R82" s="52">
        <v>450.6</v>
      </c>
      <c r="S82" s="80">
        <v>50</v>
      </c>
      <c r="T82" s="43">
        <v>33</v>
      </c>
      <c r="U82" s="48">
        <v>0</v>
      </c>
      <c r="V82" s="43">
        <v>34</v>
      </c>
      <c r="W82" s="43">
        <v>23</v>
      </c>
      <c r="X82" s="56">
        <v>0</v>
      </c>
      <c r="Y82" s="35">
        <v>3561</v>
      </c>
      <c r="Z82" s="104">
        <v>2884</v>
      </c>
      <c r="AA82" s="104">
        <v>2695</v>
      </c>
      <c r="AB82" s="104">
        <v>2603</v>
      </c>
      <c r="AC82" s="104">
        <v>2502</v>
      </c>
      <c r="AD82" s="105">
        <v>2343</v>
      </c>
      <c r="AE82" s="32">
        <v>13926</v>
      </c>
      <c r="AF82" s="39">
        <v>12287</v>
      </c>
      <c r="AG82" s="39">
        <v>11252</v>
      </c>
      <c r="AH82" s="39">
        <v>10670</v>
      </c>
      <c r="AI82" s="39">
        <v>10299</v>
      </c>
      <c r="AJ82" s="111">
        <v>9732</v>
      </c>
      <c r="AK82" s="121">
        <v>57708</v>
      </c>
      <c r="AL82" s="116">
        <v>51987</v>
      </c>
      <c r="AM82" s="116">
        <v>46435</v>
      </c>
      <c r="AN82" s="116">
        <v>42237</v>
      </c>
      <c r="AO82" s="116">
        <v>39877</v>
      </c>
      <c r="AP82" s="117">
        <v>38012</v>
      </c>
      <c r="AQ82" s="121">
        <v>83704</v>
      </c>
      <c r="AR82" s="116">
        <v>81191</v>
      </c>
      <c r="AS82" s="116">
        <v>76964</v>
      </c>
      <c r="AT82" s="116">
        <v>70011</v>
      </c>
      <c r="AU82" s="116">
        <v>64696</v>
      </c>
      <c r="AV82" s="117">
        <v>60633</v>
      </c>
      <c r="AW82" s="26">
        <v>735.75</v>
      </c>
    </row>
    <row r="83" spans="1:49" ht="11.25">
      <c r="A83" s="95">
        <v>79</v>
      </c>
      <c r="B83" s="8" t="s">
        <v>587</v>
      </c>
      <c r="C83" s="11" t="s">
        <v>915</v>
      </c>
      <c r="D83" s="17" t="s">
        <v>1284</v>
      </c>
      <c r="E83" s="18" t="s">
        <v>1268</v>
      </c>
      <c r="F83" s="19" t="s">
        <v>1287</v>
      </c>
      <c r="G83" s="24" t="s">
        <v>226</v>
      </c>
      <c r="H83" s="52">
        <v>11</v>
      </c>
      <c r="I83" s="61">
        <v>29</v>
      </c>
      <c r="J83" s="64">
        <v>6</v>
      </c>
      <c r="K83" s="62">
        <v>1</v>
      </c>
      <c r="L83" s="64">
        <v>1</v>
      </c>
      <c r="M83" s="65">
        <v>1</v>
      </c>
      <c r="N83" s="64">
        <v>1</v>
      </c>
      <c r="O83" s="74">
        <v>2.956449491102956</v>
      </c>
      <c r="P83" s="74">
        <v>12.410856470262411</v>
      </c>
      <c r="Q83" s="74">
        <v>53.46534653465346</v>
      </c>
      <c r="R83" s="52">
        <v>168.1</v>
      </c>
      <c r="S83" s="80">
        <v>36</v>
      </c>
      <c r="T83" s="43">
        <v>6</v>
      </c>
      <c r="U83" s="48">
        <v>2</v>
      </c>
      <c r="V83" s="43">
        <v>31</v>
      </c>
      <c r="W83" s="43">
        <v>7</v>
      </c>
      <c r="X83" s="56">
        <v>1</v>
      </c>
      <c r="Y83" s="35">
        <v>854</v>
      </c>
      <c r="Z83" s="104">
        <v>785</v>
      </c>
      <c r="AA83" s="104">
        <v>731</v>
      </c>
      <c r="AB83" s="104">
        <v>691</v>
      </c>
      <c r="AC83" s="104">
        <v>646</v>
      </c>
      <c r="AD83" s="105">
        <v>587</v>
      </c>
      <c r="AE83" s="32">
        <v>3585</v>
      </c>
      <c r="AF83" s="39">
        <v>3043</v>
      </c>
      <c r="AG83" s="39">
        <v>2775</v>
      </c>
      <c r="AH83" s="39">
        <v>2649</v>
      </c>
      <c r="AI83" s="39">
        <v>2534</v>
      </c>
      <c r="AJ83" s="111">
        <v>2358</v>
      </c>
      <c r="AK83" s="121">
        <v>15444</v>
      </c>
      <c r="AL83" s="116">
        <v>13547</v>
      </c>
      <c r="AM83" s="116">
        <v>11902</v>
      </c>
      <c r="AN83" s="116">
        <v>10790</v>
      </c>
      <c r="AO83" s="116">
        <v>10134</v>
      </c>
      <c r="AP83" s="117">
        <v>9566</v>
      </c>
      <c r="AQ83" s="121">
        <v>23420</v>
      </c>
      <c r="AR83" s="116">
        <v>22532</v>
      </c>
      <c r="AS83" s="116">
        <v>21222</v>
      </c>
      <c r="AT83" s="116">
        <v>19278</v>
      </c>
      <c r="AU83" s="116">
        <v>17530</v>
      </c>
      <c r="AV83" s="117">
        <v>16070</v>
      </c>
      <c r="AW83" s="26">
        <v>288.86</v>
      </c>
    </row>
    <row r="84" spans="1:49" ht="11.25">
      <c r="A84" s="95">
        <v>80</v>
      </c>
      <c r="B84" s="8" t="s">
        <v>588</v>
      </c>
      <c r="C84" s="11" t="s">
        <v>916</v>
      </c>
      <c r="D84" s="17" t="s">
        <v>1284</v>
      </c>
      <c r="E84" s="18" t="s">
        <v>1268</v>
      </c>
      <c r="F84" s="19" t="s">
        <v>1288</v>
      </c>
      <c r="G84" s="24" t="s">
        <v>227</v>
      </c>
      <c r="H84" s="52">
        <v>5</v>
      </c>
      <c r="I84" s="61">
        <v>16</v>
      </c>
      <c r="J84" s="64">
        <v>5</v>
      </c>
      <c r="K84" s="62">
        <v>1</v>
      </c>
      <c r="L84" s="64">
        <v>0</v>
      </c>
      <c r="M84" s="65">
        <v>0</v>
      </c>
      <c r="N84" s="64">
        <v>0</v>
      </c>
      <c r="O84" s="74">
        <v>1.0322255790533736</v>
      </c>
      <c r="P84" s="74">
        <v>4.481369587109769</v>
      </c>
      <c r="Q84" s="74">
        <v>19.440248405505205</v>
      </c>
      <c r="R84" s="52">
        <v>102.9</v>
      </c>
      <c r="S84" s="80">
        <v>7</v>
      </c>
      <c r="T84" s="43">
        <v>5</v>
      </c>
      <c r="U84" s="48">
        <v>0</v>
      </c>
      <c r="V84" s="43">
        <v>4</v>
      </c>
      <c r="W84" s="43">
        <v>5</v>
      </c>
      <c r="X84" s="56">
        <v>2</v>
      </c>
      <c r="Y84" s="35">
        <v>492</v>
      </c>
      <c r="Z84" s="104">
        <v>442</v>
      </c>
      <c r="AA84" s="104">
        <v>414</v>
      </c>
      <c r="AB84" s="104">
        <v>394</v>
      </c>
      <c r="AC84" s="104">
        <v>367</v>
      </c>
      <c r="AD84" s="105">
        <v>327</v>
      </c>
      <c r="AE84" s="32">
        <v>2136</v>
      </c>
      <c r="AF84" s="39">
        <v>1805</v>
      </c>
      <c r="AG84" s="39">
        <v>1613</v>
      </c>
      <c r="AH84" s="39">
        <v>1506</v>
      </c>
      <c r="AI84" s="39">
        <v>1441</v>
      </c>
      <c r="AJ84" s="111">
        <v>1330</v>
      </c>
      <c r="AK84" s="121">
        <v>9266</v>
      </c>
      <c r="AL84" s="116">
        <v>8028</v>
      </c>
      <c r="AM84" s="116">
        <v>6981</v>
      </c>
      <c r="AN84" s="116">
        <v>6246</v>
      </c>
      <c r="AO84" s="116">
        <v>5801</v>
      </c>
      <c r="AP84" s="117">
        <v>5428</v>
      </c>
      <c r="AQ84" s="121">
        <v>18868</v>
      </c>
      <c r="AR84" s="116">
        <v>18015</v>
      </c>
      <c r="AS84" s="116">
        <v>16772</v>
      </c>
      <c r="AT84" s="116">
        <v>14971</v>
      </c>
      <c r="AU84" s="116">
        <v>13611</v>
      </c>
      <c r="AV84" s="117">
        <v>12429</v>
      </c>
      <c r="AW84" s="26">
        <v>476.64</v>
      </c>
    </row>
    <row r="85" spans="1:49" ht="11.25">
      <c r="A85" s="95">
        <v>81</v>
      </c>
      <c r="B85" s="8" t="s">
        <v>589</v>
      </c>
      <c r="C85" s="11" t="s">
        <v>917</v>
      </c>
      <c r="D85" s="17" t="s">
        <v>1284</v>
      </c>
      <c r="E85" s="18" t="s">
        <v>1268</v>
      </c>
      <c r="F85" s="19" t="s">
        <v>1289</v>
      </c>
      <c r="G85" s="24" t="s">
        <v>228</v>
      </c>
      <c r="H85" s="52">
        <v>4</v>
      </c>
      <c r="I85" s="61">
        <v>20</v>
      </c>
      <c r="J85" s="64">
        <v>4</v>
      </c>
      <c r="K85" s="62">
        <v>0</v>
      </c>
      <c r="L85" s="64">
        <v>1</v>
      </c>
      <c r="M85" s="65">
        <v>0</v>
      </c>
      <c r="N85" s="64">
        <v>0</v>
      </c>
      <c r="O85" s="74">
        <v>0.9559485793826251</v>
      </c>
      <c r="P85" s="74">
        <v>4.423565053631377</v>
      </c>
      <c r="Q85" s="74">
        <v>19.329812494882503</v>
      </c>
      <c r="R85" s="52">
        <v>112.6</v>
      </c>
      <c r="S85" s="80">
        <v>3</v>
      </c>
      <c r="T85" s="43">
        <v>1</v>
      </c>
      <c r="U85" s="48">
        <v>0</v>
      </c>
      <c r="V85" s="43">
        <v>5</v>
      </c>
      <c r="W85" s="43">
        <v>7</v>
      </c>
      <c r="X85" s="56">
        <v>0</v>
      </c>
      <c r="Y85" s="35">
        <v>467</v>
      </c>
      <c r="Z85" s="104">
        <v>454</v>
      </c>
      <c r="AA85" s="104">
        <v>413</v>
      </c>
      <c r="AB85" s="104">
        <v>381</v>
      </c>
      <c r="AC85" s="104">
        <v>344</v>
      </c>
      <c r="AD85" s="105">
        <v>304</v>
      </c>
      <c r="AE85" s="32">
        <v>2161</v>
      </c>
      <c r="AF85" s="39">
        <v>1744</v>
      </c>
      <c r="AG85" s="39">
        <v>1545</v>
      </c>
      <c r="AH85" s="39">
        <v>1432</v>
      </c>
      <c r="AI85" s="39">
        <v>1342</v>
      </c>
      <c r="AJ85" s="111">
        <v>1222</v>
      </c>
      <c r="AK85" s="121">
        <v>9443</v>
      </c>
      <c r="AL85" s="116">
        <v>8058</v>
      </c>
      <c r="AM85" s="116">
        <v>6858</v>
      </c>
      <c r="AN85" s="116">
        <v>6036</v>
      </c>
      <c r="AO85" s="116">
        <v>5520</v>
      </c>
      <c r="AP85" s="117">
        <v>5084</v>
      </c>
      <c r="AQ85" s="121">
        <v>14653</v>
      </c>
      <c r="AR85" s="116">
        <v>13631</v>
      </c>
      <c r="AS85" s="116">
        <v>12487</v>
      </c>
      <c r="AT85" s="116">
        <v>11022</v>
      </c>
      <c r="AU85" s="116">
        <v>9791</v>
      </c>
      <c r="AV85" s="117">
        <v>8774</v>
      </c>
      <c r="AW85" s="26">
        <v>488.52</v>
      </c>
    </row>
    <row r="86" spans="1:49" ht="11.25">
      <c r="A86" s="95">
        <v>82</v>
      </c>
      <c r="B86" s="8" t="s">
        <v>590</v>
      </c>
      <c r="C86" s="11" t="s">
        <v>918</v>
      </c>
      <c r="D86" s="17" t="s">
        <v>1284</v>
      </c>
      <c r="E86" s="18" t="s">
        <v>1268</v>
      </c>
      <c r="F86" s="19" t="s">
        <v>1290</v>
      </c>
      <c r="G86" s="24" t="s">
        <v>229</v>
      </c>
      <c r="H86" s="52">
        <v>9</v>
      </c>
      <c r="I86" s="61">
        <v>15</v>
      </c>
      <c r="J86" s="64">
        <v>3</v>
      </c>
      <c r="K86" s="62">
        <v>0</v>
      </c>
      <c r="L86" s="64">
        <v>0</v>
      </c>
      <c r="M86" s="65">
        <v>0</v>
      </c>
      <c r="N86" s="64">
        <v>0</v>
      </c>
      <c r="O86" s="74">
        <v>0.2753721827157017</v>
      </c>
      <c r="P86" s="74">
        <v>1.301759409201499</v>
      </c>
      <c r="Q86" s="74">
        <v>5.648258975020926</v>
      </c>
      <c r="R86" s="52">
        <v>75.7</v>
      </c>
      <c r="S86" s="80">
        <v>1</v>
      </c>
      <c r="T86" s="43">
        <v>4</v>
      </c>
      <c r="U86" s="48">
        <v>0</v>
      </c>
      <c r="V86" s="43">
        <v>2</v>
      </c>
      <c r="W86" s="43">
        <v>3</v>
      </c>
      <c r="X86" s="56">
        <v>0</v>
      </c>
      <c r="Y86" s="35">
        <v>352</v>
      </c>
      <c r="Z86" s="104">
        <v>346</v>
      </c>
      <c r="AA86" s="104">
        <v>321</v>
      </c>
      <c r="AB86" s="104">
        <v>296</v>
      </c>
      <c r="AC86" s="104">
        <v>265</v>
      </c>
      <c r="AD86" s="105">
        <v>228</v>
      </c>
      <c r="AE86" s="32">
        <v>1664</v>
      </c>
      <c r="AF86" s="39">
        <v>1328</v>
      </c>
      <c r="AG86" s="39">
        <v>1153</v>
      </c>
      <c r="AH86" s="39">
        <v>1078</v>
      </c>
      <c r="AI86" s="39">
        <v>1018</v>
      </c>
      <c r="AJ86" s="111">
        <v>931</v>
      </c>
      <c r="AK86" s="121">
        <v>7220</v>
      </c>
      <c r="AL86" s="116">
        <v>6058</v>
      </c>
      <c r="AM86" s="116">
        <v>5158</v>
      </c>
      <c r="AN86" s="116">
        <v>4518</v>
      </c>
      <c r="AO86" s="116">
        <v>4130</v>
      </c>
      <c r="AP86" s="117">
        <v>3817</v>
      </c>
      <c r="AQ86" s="121">
        <v>12118</v>
      </c>
      <c r="AR86" s="116">
        <v>11250</v>
      </c>
      <c r="AS86" s="116">
        <v>10218</v>
      </c>
      <c r="AT86" s="116">
        <v>9092</v>
      </c>
      <c r="AU86" s="116">
        <v>8126</v>
      </c>
      <c r="AV86" s="117">
        <v>7279</v>
      </c>
      <c r="AW86" s="26">
        <v>1278.27</v>
      </c>
    </row>
    <row r="87" spans="1:49" ht="11.25">
      <c r="A87" s="95">
        <v>83</v>
      </c>
      <c r="B87" s="8" t="s">
        <v>591</v>
      </c>
      <c r="C87" s="11" t="s">
        <v>919</v>
      </c>
      <c r="D87" s="17" t="s">
        <v>1284</v>
      </c>
      <c r="E87" s="18" t="s">
        <v>1268</v>
      </c>
      <c r="F87" s="19" t="s">
        <v>1291</v>
      </c>
      <c r="G87" s="24" t="s">
        <v>230</v>
      </c>
      <c r="H87" s="52">
        <v>7</v>
      </c>
      <c r="I87" s="61">
        <v>25</v>
      </c>
      <c r="J87" s="64">
        <v>5</v>
      </c>
      <c r="K87" s="62">
        <v>0</v>
      </c>
      <c r="L87" s="64">
        <v>1</v>
      </c>
      <c r="M87" s="65">
        <v>0</v>
      </c>
      <c r="N87" s="64">
        <v>0</v>
      </c>
      <c r="O87" s="74">
        <v>0.3041200622964746</v>
      </c>
      <c r="P87" s="74">
        <v>1.4464108735664731</v>
      </c>
      <c r="Q87" s="74">
        <v>6.400679597904573</v>
      </c>
      <c r="R87" s="52">
        <v>110.5</v>
      </c>
      <c r="S87" s="80">
        <v>6</v>
      </c>
      <c r="T87" s="43">
        <v>5</v>
      </c>
      <c r="U87" s="48">
        <v>0</v>
      </c>
      <c r="V87" s="43">
        <v>4</v>
      </c>
      <c r="W87" s="43">
        <v>2</v>
      </c>
      <c r="X87" s="56">
        <v>1</v>
      </c>
      <c r="Y87" s="35">
        <v>537</v>
      </c>
      <c r="Z87" s="104">
        <v>481</v>
      </c>
      <c r="AA87" s="104">
        <v>439</v>
      </c>
      <c r="AB87" s="104">
        <v>409</v>
      </c>
      <c r="AC87" s="104">
        <v>374</v>
      </c>
      <c r="AD87" s="105">
        <v>324</v>
      </c>
      <c r="AE87" s="32">
        <v>2554</v>
      </c>
      <c r="AF87" s="39">
        <v>2050</v>
      </c>
      <c r="AG87" s="39">
        <v>1800</v>
      </c>
      <c r="AH87" s="39">
        <v>1637</v>
      </c>
      <c r="AI87" s="39">
        <v>1512</v>
      </c>
      <c r="AJ87" s="111">
        <v>1376</v>
      </c>
      <c r="AK87" s="121">
        <v>11302</v>
      </c>
      <c r="AL87" s="116">
        <v>9305</v>
      </c>
      <c r="AM87" s="116">
        <v>7797</v>
      </c>
      <c r="AN87" s="116">
        <v>6763</v>
      </c>
      <c r="AO87" s="116">
        <v>6128</v>
      </c>
      <c r="AP87" s="117">
        <v>5595</v>
      </c>
      <c r="AQ87" s="121">
        <v>15740</v>
      </c>
      <c r="AR87" s="116">
        <v>14386</v>
      </c>
      <c r="AS87" s="116">
        <v>13095</v>
      </c>
      <c r="AT87" s="116">
        <v>11423</v>
      </c>
      <c r="AU87" s="116">
        <v>10076</v>
      </c>
      <c r="AV87" s="117">
        <v>9009</v>
      </c>
      <c r="AW87" s="26">
        <v>1765.75</v>
      </c>
    </row>
    <row r="88" spans="1:49" ht="11.25">
      <c r="A88" s="95">
        <v>84</v>
      </c>
      <c r="B88" s="8" t="s">
        <v>592</v>
      </c>
      <c r="C88" s="11" t="s">
        <v>920</v>
      </c>
      <c r="D88" s="17" t="s">
        <v>1284</v>
      </c>
      <c r="E88" s="18" t="s">
        <v>1268</v>
      </c>
      <c r="F88" s="19" t="s">
        <v>1292</v>
      </c>
      <c r="G88" s="24" t="s">
        <v>231</v>
      </c>
      <c r="H88" s="52">
        <v>11</v>
      </c>
      <c r="I88" s="61">
        <v>50</v>
      </c>
      <c r="J88" s="64">
        <v>11</v>
      </c>
      <c r="K88" s="62">
        <v>0</v>
      </c>
      <c r="L88" s="64">
        <v>1</v>
      </c>
      <c r="M88" s="65">
        <v>0</v>
      </c>
      <c r="N88" s="64">
        <v>0</v>
      </c>
      <c r="O88" s="74">
        <v>12.680150175608576</v>
      </c>
      <c r="P88" s="74">
        <v>58.99842557829721</v>
      </c>
      <c r="Q88" s="74">
        <v>230.2773404384159</v>
      </c>
      <c r="R88" s="52">
        <v>259.6</v>
      </c>
      <c r="S88" s="80">
        <v>25</v>
      </c>
      <c r="T88" s="43">
        <v>12</v>
      </c>
      <c r="U88" s="48">
        <v>0</v>
      </c>
      <c r="V88" s="43">
        <v>16</v>
      </c>
      <c r="W88" s="43">
        <v>10</v>
      </c>
      <c r="X88" s="56">
        <v>0</v>
      </c>
      <c r="Y88" s="35">
        <v>2094</v>
      </c>
      <c r="Z88" s="104">
        <v>1738</v>
      </c>
      <c r="AA88" s="104">
        <v>1670</v>
      </c>
      <c r="AB88" s="104">
        <v>1659</v>
      </c>
      <c r="AC88" s="104">
        <v>1644</v>
      </c>
      <c r="AD88" s="105">
        <v>1584</v>
      </c>
      <c r="AE88" s="32">
        <v>9743</v>
      </c>
      <c r="AF88" s="39">
        <v>8848</v>
      </c>
      <c r="AG88" s="39">
        <v>8347</v>
      </c>
      <c r="AH88" s="39">
        <v>8241</v>
      </c>
      <c r="AI88" s="39">
        <v>8182</v>
      </c>
      <c r="AJ88" s="111">
        <v>7920</v>
      </c>
      <c r="AK88" s="121">
        <v>38028</v>
      </c>
      <c r="AL88" s="116">
        <v>35332</v>
      </c>
      <c r="AM88" s="116">
        <v>32517</v>
      </c>
      <c r="AN88" s="116">
        <v>30568</v>
      </c>
      <c r="AO88" s="116">
        <v>29799</v>
      </c>
      <c r="AP88" s="117">
        <v>29279</v>
      </c>
      <c r="AQ88" s="121">
        <v>54668</v>
      </c>
      <c r="AR88" s="116">
        <v>54579</v>
      </c>
      <c r="AS88" s="116">
        <v>53185</v>
      </c>
      <c r="AT88" s="116">
        <v>50186</v>
      </c>
      <c r="AU88" s="116">
        <v>47676</v>
      </c>
      <c r="AV88" s="117">
        <v>45736</v>
      </c>
      <c r="AW88" s="26">
        <v>165.14</v>
      </c>
    </row>
    <row r="89" spans="1:49" ht="11.25">
      <c r="A89" s="95">
        <v>85</v>
      </c>
      <c r="B89" s="8" t="s">
        <v>593</v>
      </c>
      <c r="C89" s="11" t="s">
        <v>921</v>
      </c>
      <c r="D89" s="17" t="s">
        <v>1284</v>
      </c>
      <c r="E89" s="18" t="s">
        <v>1268</v>
      </c>
      <c r="F89" s="19" t="s">
        <v>1293</v>
      </c>
      <c r="G89" s="24" t="s">
        <v>232</v>
      </c>
      <c r="H89" s="52">
        <v>13</v>
      </c>
      <c r="I89" s="61">
        <v>54</v>
      </c>
      <c r="J89" s="64">
        <v>11</v>
      </c>
      <c r="K89" s="62">
        <v>1</v>
      </c>
      <c r="L89" s="64">
        <v>1</v>
      </c>
      <c r="M89" s="65">
        <v>1</v>
      </c>
      <c r="N89" s="64">
        <v>1</v>
      </c>
      <c r="O89" s="74">
        <v>2.3943661971830985</v>
      </c>
      <c r="P89" s="74">
        <v>10.613090306545153</v>
      </c>
      <c r="Q89" s="74">
        <v>45.596520298260145</v>
      </c>
      <c r="R89" s="52">
        <v>196.8</v>
      </c>
      <c r="S89" s="80">
        <v>31</v>
      </c>
      <c r="T89" s="43">
        <v>15</v>
      </c>
      <c r="U89" s="48">
        <v>0</v>
      </c>
      <c r="V89" s="43">
        <v>18</v>
      </c>
      <c r="W89" s="43">
        <v>6</v>
      </c>
      <c r="X89" s="56">
        <v>0</v>
      </c>
      <c r="Y89" s="35">
        <v>1156</v>
      </c>
      <c r="Z89" s="104">
        <v>996</v>
      </c>
      <c r="AA89" s="104">
        <v>903</v>
      </c>
      <c r="AB89" s="104">
        <v>856</v>
      </c>
      <c r="AC89" s="104">
        <v>807</v>
      </c>
      <c r="AD89" s="105">
        <v>735</v>
      </c>
      <c r="AE89" s="32">
        <v>5124</v>
      </c>
      <c r="AF89" s="39">
        <v>4322</v>
      </c>
      <c r="AG89" s="39">
        <v>3849</v>
      </c>
      <c r="AH89" s="39">
        <v>3515</v>
      </c>
      <c r="AI89" s="39">
        <v>3289</v>
      </c>
      <c r="AJ89" s="111">
        <v>3024</v>
      </c>
      <c r="AK89" s="121">
        <v>22014</v>
      </c>
      <c r="AL89" s="116">
        <v>19003</v>
      </c>
      <c r="AM89" s="116">
        <v>16396</v>
      </c>
      <c r="AN89" s="116">
        <v>14482</v>
      </c>
      <c r="AO89" s="116">
        <v>13260</v>
      </c>
      <c r="AP89" s="117">
        <v>12268</v>
      </c>
      <c r="AQ89" s="121">
        <v>33211</v>
      </c>
      <c r="AR89" s="116">
        <v>31345</v>
      </c>
      <c r="AS89" s="116">
        <v>28787</v>
      </c>
      <c r="AT89" s="116">
        <v>25218</v>
      </c>
      <c r="AU89" s="116">
        <v>22575</v>
      </c>
      <c r="AV89" s="117">
        <v>20523</v>
      </c>
      <c r="AW89" s="26">
        <v>482.8</v>
      </c>
    </row>
    <row r="90" spans="1:49" ht="11.25">
      <c r="A90" s="95">
        <v>86</v>
      </c>
      <c r="B90" s="8" t="s">
        <v>594</v>
      </c>
      <c r="C90" s="11" t="s">
        <v>922</v>
      </c>
      <c r="D90" s="17" t="s">
        <v>1284</v>
      </c>
      <c r="E90" s="18" t="s">
        <v>1268</v>
      </c>
      <c r="F90" s="19" t="s">
        <v>1294</v>
      </c>
      <c r="G90" s="24" t="s">
        <v>233</v>
      </c>
      <c r="H90" s="52">
        <v>19</v>
      </c>
      <c r="I90" s="61">
        <v>104</v>
      </c>
      <c r="J90" s="64">
        <v>19</v>
      </c>
      <c r="K90" s="62">
        <v>1</v>
      </c>
      <c r="L90" s="64">
        <v>1</v>
      </c>
      <c r="M90" s="65">
        <v>0</v>
      </c>
      <c r="N90" s="64">
        <v>1</v>
      </c>
      <c r="O90" s="74">
        <v>8.808542931483087</v>
      </c>
      <c r="P90" s="74">
        <v>38.41608846487424</v>
      </c>
      <c r="Q90" s="74">
        <v>154.03837814397227</v>
      </c>
      <c r="R90" s="52">
        <v>369.2</v>
      </c>
      <c r="S90" s="80">
        <v>34</v>
      </c>
      <c r="T90" s="43">
        <v>19</v>
      </c>
      <c r="U90" s="48">
        <v>2</v>
      </c>
      <c r="V90" s="43">
        <v>22</v>
      </c>
      <c r="W90" s="43">
        <v>23</v>
      </c>
      <c r="X90" s="56">
        <v>4</v>
      </c>
      <c r="Y90" s="35">
        <v>3250</v>
      </c>
      <c r="Z90" s="104">
        <v>2586</v>
      </c>
      <c r="AA90" s="104">
        <v>2360</v>
      </c>
      <c r="AB90" s="104">
        <v>2269</v>
      </c>
      <c r="AC90" s="104">
        <v>2210</v>
      </c>
      <c r="AD90" s="105">
        <v>2097</v>
      </c>
      <c r="AE90" s="32">
        <v>14174</v>
      </c>
      <c r="AF90" s="39">
        <v>12598</v>
      </c>
      <c r="AG90" s="39">
        <v>11592</v>
      </c>
      <c r="AH90" s="39">
        <v>10938</v>
      </c>
      <c r="AI90" s="39">
        <v>10418</v>
      </c>
      <c r="AJ90" s="111">
        <v>9770</v>
      </c>
      <c r="AK90" s="121">
        <v>56834</v>
      </c>
      <c r="AL90" s="116">
        <v>51725</v>
      </c>
      <c r="AM90" s="116">
        <v>46109</v>
      </c>
      <c r="AN90" s="116">
        <v>41946</v>
      </c>
      <c r="AO90" s="116">
        <v>39423</v>
      </c>
      <c r="AP90" s="117">
        <v>37358</v>
      </c>
      <c r="AQ90" s="121">
        <v>87208</v>
      </c>
      <c r="AR90" s="116">
        <v>84876</v>
      </c>
      <c r="AS90" s="116">
        <v>80400</v>
      </c>
      <c r="AT90" s="116">
        <v>72711</v>
      </c>
      <c r="AU90" s="116">
        <v>66622</v>
      </c>
      <c r="AV90" s="117">
        <v>62049</v>
      </c>
      <c r="AW90" s="26">
        <v>368.96</v>
      </c>
    </row>
    <row r="91" spans="1:49" ht="11.25">
      <c r="A91" s="19">
        <v>87</v>
      </c>
      <c r="B91" s="8" t="s">
        <v>595</v>
      </c>
      <c r="C91" s="11" t="s">
        <v>923</v>
      </c>
      <c r="D91" s="17" t="s">
        <v>1295</v>
      </c>
      <c r="E91" s="18" t="s">
        <v>1268</v>
      </c>
      <c r="F91" s="19" t="s">
        <v>1296</v>
      </c>
      <c r="G91" s="24" t="s">
        <v>234</v>
      </c>
      <c r="H91" s="52">
        <v>30</v>
      </c>
      <c r="I91" s="61">
        <v>132</v>
      </c>
      <c r="J91" s="64">
        <v>31</v>
      </c>
      <c r="K91" s="62">
        <v>2</v>
      </c>
      <c r="L91" s="64">
        <v>5</v>
      </c>
      <c r="M91" s="65">
        <v>2</v>
      </c>
      <c r="N91" s="64">
        <v>3</v>
      </c>
      <c r="O91" s="74">
        <v>81.68700140778978</v>
      </c>
      <c r="P91" s="74">
        <v>289.1130924448616</v>
      </c>
      <c r="Q91" s="74">
        <v>1172.512904739559</v>
      </c>
      <c r="R91" s="52">
        <v>723.6</v>
      </c>
      <c r="S91" s="81">
        <v>89</v>
      </c>
      <c r="T91" s="44">
        <v>50</v>
      </c>
      <c r="U91" s="49">
        <v>1</v>
      </c>
      <c r="V91" s="44">
        <v>56</v>
      </c>
      <c r="W91" s="44">
        <v>46</v>
      </c>
      <c r="X91" s="57">
        <v>6</v>
      </c>
      <c r="Y91" s="35">
        <v>6963</v>
      </c>
      <c r="Z91" s="104">
        <v>4991</v>
      </c>
      <c r="AA91" s="104">
        <v>4636</v>
      </c>
      <c r="AB91" s="104">
        <v>4553</v>
      </c>
      <c r="AC91" s="104">
        <v>4519</v>
      </c>
      <c r="AD91" s="105">
        <v>4354</v>
      </c>
      <c r="AE91" s="32">
        <v>24644</v>
      </c>
      <c r="AF91" s="39">
        <v>22538</v>
      </c>
      <c r="AG91" s="39">
        <v>20552</v>
      </c>
      <c r="AH91" s="39">
        <v>19597</v>
      </c>
      <c r="AI91" s="39">
        <v>19058</v>
      </c>
      <c r="AJ91" s="111">
        <v>18322</v>
      </c>
      <c r="AK91" s="35">
        <v>99945</v>
      </c>
      <c r="AL91" s="104">
        <v>91954</v>
      </c>
      <c r="AM91" s="104">
        <v>82463</v>
      </c>
      <c r="AN91" s="104">
        <v>75209</v>
      </c>
      <c r="AO91" s="104">
        <v>71363</v>
      </c>
      <c r="AP91" s="105">
        <v>68896</v>
      </c>
      <c r="AQ91" s="35">
        <v>168895</v>
      </c>
      <c r="AR91" s="104">
        <v>165762</v>
      </c>
      <c r="AS91" s="104">
        <v>156653</v>
      </c>
      <c r="AT91" s="104">
        <v>142945</v>
      </c>
      <c r="AU91" s="104">
        <v>133475</v>
      </c>
      <c r="AV91" s="105">
        <v>126391</v>
      </c>
      <c r="AW91" s="26">
        <v>85.24</v>
      </c>
    </row>
    <row r="92" spans="1:49" ht="11.25">
      <c r="A92" s="19">
        <v>88</v>
      </c>
      <c r="B92" s="8" t="s">
        <v>596</v>
      </c>
      <c r="C92" s="11" t="s">
        <v>924</v>
      </c>
      <c r="D92" s="17" t="s">
        <v>1295</v>
      </c>
      <c r="E92" s="18" t="s">
        <v>1268</v>
      </c>
      <c r="F92" s="19" t="s">
        <v>1297</v>
      </c>
      <c r="G92" s="24" t="s">
        <v>235</v>
      </c>
      <c r="H92" s="52">
        <v>30</v>
      </c>
      <c r="I92" s="61">
        <v>128</v>
      </c>
      <c r="J92" s="64">
        <v>19</v>
      </c>
      <c r="K92" s="62">
        <v>0</v>
      </c>
      <c r="L92" s="64">
        <v>2</v>
      </c>
      <c r="M92" s="65">
        <v>0</v>
      </c>
      <c r="N92" s="64">
        <v>2</v>
      </c>
      <c r="O92" s="74">
        <v>56.70121676430824</v>
      </c>
      <c r="P92" s="74">
        <v>205.38080216313654</v>
      </c>
      <c r="Q92" s="74">
        <v>835.7999098693105</v>
      </c>
      <c r="R92" s="52">
        <v>490.5</v>
      </c>
      <c r="S92" s="81">
        <v>61</v>
      </c>
      <c r="T92" s="44">
        <v>34</v>
      </c>
      <c r="U92" s="49">
        <v>0</v>
      </c>
      <c r="V92" s="44">
        <v>36</v>
      </c>
      <c r="W92" s="44">
        <v>28</v>
      </c>
      <c r="X92" s="57">
        <v>6</v>
      </c>
      <c r="Y92" s="35">
        <v>6291</v>
      </c>
      <c r="Z92" s="104">
        <v>4597</v>
      </c>
      <c r="AA92" s="104">
        <v>4200</v>
      </c>
      <c r="AB92" s="104">
        <v>4105</v>
      </c>
      <c r="AC92" s="104">
        <v>4076</v>
      </c>
      <c r="AD92" s="105">
        <v>3914</v>
      </c>
      <c r="AE92" s="32">
        <v>22787</v>
      </c>
      <c r="AF92" s="39">
        <v>20575</v>
      </c>
      <c r="AG92" s="39">
        <v>18599</v>
      </c>
      <c r="AH92" s="39">
        <v>17460</v>
      </c>
      <c r="AI92" s="39">
        <v>16732</v>
      </c>
      <c r="AJ92" s="111">
        <v>15903</v>
      </c>
      <c r="AK92" s="35">
        <v>92732</v>
      </c>
      <c r="AL92" s="104">
        <v>84613</v>
      </c>
      <c r="AM92" s="104">
        <v>75348</v>
      </c>
      <c r="AN92" s="104">
        <v>68031</v>
      </c>
      <c r="AO92" s="104">
        <v>63786</v>
      </c>
      <c r="AP92" s="105">
        <v>60866</v>
      </c>
      <c r="AQ92" s="35">
        <v>154459</v>
      </c>
      <c r="AR92" s="104">
        <v>150777</v>
      </c>
      <c r="AS92" s="104">
        <v>141161</v>
      </c>
      <c r="AT92" s="104">
        <v>127188</v>
      </c>
      <c r="AU92" s="104">
        <v>117457</v>
      </c>
      <c r="AV92" s="105">
        <v>110211</v>
      </c>
      <c r="AW92" s="26">
        <v>110.95</v>
      </c>
    </row>
    <row r="93" spans="1:49" ht="11.25">
      <c r="A93" s="19">
        <v>89</v>
      </c>
      <c r="B93" s="8" t="s">
        <v>597</v>
      </c>
      <c r="C93" s="11" t="s">
        <v>925</v>
      </c>
      <c r="D93" s="17" t="s">
        <v>1295</v>
      </c>
      <c r="E93" s="18" t="s">
        <v>1268</v>
      </c>
      <c r="F93" s="19" t="s">
        <v>1298</v>
      </c>
      <c r="G93" s="24" t="s">
        <v>236</v>
      </c>
      <c r="H93" s="52">
        <v>48</v>
      </c>
      <c r="I93" s="61">
        <v>167</v>
      </c>
      <c r="J93" s="64">
        <v>34</v>
      </c>
      <c r="K93" s="62">
        <v>0</v>
      </c>
      <c r="L93" s="64">
        <v>4</v>
      </c>
      <c r="M93" s="65">
        <v>0</v>
      </c>
      <c r="N93" s="64">
        <v>4</v>
      </c>
      <c r="O93" s="74">
        <v>36.074302414027784</v>
      </c>
      <c r="P93" s="74">
        <v>139.7373793986949</v>
      </c>
      <c r="Q93" s="74">
        <v>589.303014532207</v>
      </c>
      <c r="R93" s="52">
        <v>1110.9</v>
      </c>
      <c r="S93" s="81">
        <v>111</v>
      </c>
      <c r="T93" s="44">
        <v>55</v>
      </c>
      <c r="U93" s="49">
        <v>0</v>
      </c>
      <c r="V93" s="44">
        <v>63</v>
      </c>
      <c r="W93" s="44">
        <v>52</v>
      </c>
      <c r="X93" s="57">
        <v>14</v>
      </c>
      <c r="Y93" s="35">
        <v>9011</v>
      </c>
      <c r="Z93" s="104">
        <v>6972</v>
      </c>
      <c r="AA93" s="104">
        <v>6361</v>
      </c>
      <c r="AB93" s="104">
        <v>6109</v>
      </c>
      <c r="AC93" s="104">
        <v>5902</v>
      </c>
      <c r="AD93" s="105">
        <v>5525</v>
      </c>
      <c r="AE93" s="32">
        <v>34905</v>
      </c>
      <c r="AF93" s="39">
        <v>30859</v>
      </c>
      <c r="AG93" s="39">
        <v>27788</v>
      </c>
      <c r="AH93" s="39">
        <v>25822</v>
      </c>
      <c r="AI93" s="39">
        <v>24628</v>
      </c>
      <c r="AJ93" s="111">
        <v>23202</v>
      </c>
      <c r="AK93" s="35">
        <v>147202</v>
      </c>
      <c r="AL93" s="104">
        <v>131236</v>
      </c>
      <c r="AM93" s="104">
        <v>115088</v>
      </c>
      <c r="AN93" s="104">
        <v>103228</v>
      </c>
      <c r="AO93" s="104">
        <v>96010</v>
      </c>
      <c r="AP93" s="105">
        <v>90653</v>
      </c>
      <c r="AQ93" s="35">
        <v>238544</v>
      </c>
      <c r="AR93" s="104">
        <v>231401</v>
      </c>
      <c r="AS93" s="104">
        <v>215649</v>
      </c>
      <c r="AT93" s="104">
        <v>191864</v>
      </c>
      <c r="AU93" s="104">
        <v>175358</v>
      </c>
      <c r="AV93" s="105">
        <v>162343</v>
      </c>
      <c r="AW93" s="26">
        <v>249.79</v>
      </c>
    </row>
    <row r="94" spans="1:49" ht="11.25">
      <c r="A94" s="19">
        <v>90</v>
      </c>
      <c r="B94" s="8" t="s">
        <v>598</v>
      </c>
      <c r="C94" s="11" t="s">
        <v>926</v>
      </c>
      <c r="D94" s="17" t="s">
        <v>1295</v>
      </c>
      <c r="E94" s="18" t="s">
        <v>1268</v>
      </c>
      <c r="F94" s="19" t="s">
        <v>1299</v>
      </c>
      <c r="G94" s="24" t="s">
        <v>237</v>
      </c>
      <c r="H94" s="52">
        <v>40</v>
      </c>
      <c r="I94" s="61">
        <v>214</v>
      </c>
      <c r="J94" s="64">
        <v>46</v>
      </c>
      <c r="K94" s="62">
        <v>3</v>
      </c>
      <c r="L94" s="64">
        <v>5</v>
      </c>
      <c r="M94" s="65">
        <v>4</v>
      </c>
      <c r="N94" s="64">
        <v>4</v>
      </c>
      <c r="O94" s="74">
        <v>48.72407926801232</v>
      </c>
      <c r="P94" s="74">
        <v>178.11853418547977</v>
      </c>
      <c r="Q94" s="74">
        <v>749.565497264242</v>
      </c>
      <c r="R94" s="52">
        <v>1237.5</v>
      </c>
      <c r="S94" s="81">
        <v>169</v>
      </c>
      <c r="T94" s="44">
        <v>73</v>
      </c>
      <c r="U94" s="49">
        <v>3</v>
      </c>
      <c r="V94" s="44">
        <v>73</v>
      </c>
      <c r="W94" s="44">
        <v>71</v>
      </c>
      <c r="X94" s="57">
        <v>18</v>
      </c>
      <c r="Y94" s="35">
        <v>10597</v>
      </c>
      <c r="Z94" s="104">
        <v>8154</v>
      </c>
      <c r="AA94" s="104">
        <v>7669</v>
      </c>
      <c r="AB94" s="104">
        <v>7504</v>
      </c>
      <c r="AC94" s="104">
        <v>7314</v>
      </c>
      <c r="AD94" s="105">
        <v>6899</v>
      </c>
      <c r="AE94" s="32">
        <v>38739</v>
      </c>
      <c r="AF94" s="39">
        <v>34507</v>
      </c>
      <c r="AG94" s="39">
        <v>31281</v>
      </c>
      <c r="AH94" s="39">
        <v>29663</v>
      </c>
      <c r="AI94" s="39">
        <v>28806</v>
      </c>
      <c r="AJ94" s="111">
        <v>27564</v>
      </c>
      <c r="AK94" s="35">
        <v>163023</v>
      </c>
      <c r="AL94" s="104">
        <v>147085</v>
      </c>
      <c r="AM94" s="104">
        <v>130660</v>
      </c>
      <c r="AN94" s="104">
        <v>118509</v>
      </c>
      <c r="AO94" s="104">
        <v>111982</v>
      </c>
      <c r="AP94" s="105">
        <v>107506</v>
      </c>
      <c r="AQ94" s="35">
        <v>276079</v>
      </c>
      <c r="AR94" s="104">
        <v>269205</v>
      </c>
      <c r="AS94" s="104">
        <v>254076</v>
      </c>
      <c r="AT94" s="104">
        <v>230945</v>
      </c>
      <c r="AU94" s="104">
        <v>214891</v>
      </c>
      <c r="AV94" s="105">
        <v>202117</v>
      </c>
      <c r="AW94" s="26">
        <v>217.49</v>
      </c>
    </row>
    <row r="95" spans="1:49" ht="11.25">
      <c r="A95" s="19">
        <v>91</v>
      </c>
      <c r="B95" s="8" t="s">
        <v>599</v>
      </c>
      <c r="C95" s="11" t="s">
        <v>927</v>
      </c>
      <c r="D95" s="17" t="s">
        <v>1295</v>
      </c>
      <c r="E95" s="18" t="s">
        <v>1268</v>
      </c>
      <c r="F95" s="19" t="s">
        <v>1300</v>
      </c>
      <c r="G95" s="24" t="s">
        <v>238</v>
      </c>
      <c r="H95" s="52">
        <v>19</v>
      </c>
      <c r="I95" s="61">
        <v>93</v>
      </c>
      <c r="J95" s="64">
        <v>15</v>
      </c>
      <c r="K95" s="62">
        <v>0</v>
      </c>
      <c r="L95" s="64">
        <v>2</v>
      </c>
      <c r="M95" s="65">
        <v>0</v>
      </c>
      <c r="N95" s="64">
        <v>1</v>
      </c>
      <c r="O95" s="74">
        <v>23.574650167688215</v>
      </c>
      <c r="P95" s="74">
        <v>94.24077714814386</v>
      </c>
      <c r="Q95" s="74">
        <v>402.8738290736672</v>
      </c>
      <c r="R95" s="52">
        <v>500.7</v>
      </c>
      <c r="S95" s="81">
        <v>28</v>
      </c>
      <c r="T95" s="44">
        <v>21</v>
      </c>
      <c r="U95" s="49">
        <v>0</v>
      </c>
      <c r="V95" s="44">
        <v>24</v>
      </c>
      <c r="W95" s="44">
        <v>25</v>
      </c>
      <c r="X95" s="57">
        <v>5</v>
      </c>
      <c r="Y95" s="35">
        <v>4077</v>
      </c>
      <c r="Z95" s="104">
        <v>3248</v>
      </c>
      <c r="AA95" s="104">
        <v>2992</v>
      </c>
      <c r="AB95" s="104">
        <v>2864</v>
      </c>
      <c r="AC95" s="104">
        <v>2748</v>
      </c>
      <c r="AD95" s="105">
        <v>2556</v>
      </c>
      <c r="AE95" s="32">
        <v>16298</v>
      </c>
      <c r="AF95" s="39">
        <v>14318</v>
      </c>
      <c r="AG95" s="39">
        <v>12998</v>
      </c>
      <c r="AH95" s="39">
        <v>12170</v>
      </c>
      <c r="AI95" s="39">
        <v>11675</v>
      </c>
      <c r="AJ95" s="111">
        <v>11029</v>
      </c>
      <c r="AK95" s="35">
        <v>69673</v>
      </c>
      <c r="AL95" s="104">
        <v>61851</v>
      </c>
      <c r="AM95" s="104">
        <v>54216</v>
      </c>
      <c r="AN95" s="104">
        <v>48842</v>
      </c>
      <c r="AO95" s="104">
        <v>45678</v>
      </c>
      <c r="AP95" s="105">
        <v>43263</v>
      </c>
      <c r="AQ95" s="35">
        <v>113488</v>
      </c>
      <c r="AR95" s="104">
        <v>109997</v>
      </c>
      <c r="AS95" s="104">
        <v>103280</v>
      </c>
      <c r="AT95" s="104">
        <v>92338</v>
      </c>
      <c r="AU95" s="104">
        <v>84617</v>
      </c>
      <c r="AV95" s="105">
        <v>78264</v>
      </c>
      <c r="AW95" s="26">
        <v>172.94</v>
      </c>
    </row>
    <row r="96" spans="1:49" ht="11.25">
      <c r="A96" s="19">
        <v>92</v>
      </c>
      <c r="B96" s="8" t="s">
        <v>600</v>
      </c>
      <c r="C96" s="11" t="s">
        <v>928</v>
      </c>
      <c r="D96" s="17" t="s">
        <v>1295</v>
      </c>
      <c r="E96" s="18" t="s">
        <v>1268</v>
      </c>
      <c r="F96" s="19" t="s">
        <v>1301</v>
      </c>
      <c r="G96" s="24" t="s">
        <v>239</v>
      </c>
      <c r="H96" s="52">
        <v>50</v>
      </c>
      <c r="I96" s="61">
        <v>164</v>
      </c>
      <c r="J96" s="64">
        <v>32</v>
      </c>
      <c r="K96" s="62">
        <v>2</v>
      </c>
      <c r="L96" s="64">
        <v>3</v>
      </c>
      <c r="M96" s="65">
        <v>1</v>
      </c>
      <c r="N96" s="64">
        <v>2</v>
      </c>
      <c r="O96" s="74">
        <v>9.516970654411413</v>
      </c>
      <c r="P96" s="74">
        <v>34.27800915952575</v>
      </c>
      <c r="Q96" s="74">
        <v>152.22525412098872</v>
      </c>
      <c r="R96" s="52">
        <v>1330</v>
      </c>
      <c r="S96" s="81">
        <v>112</v>
      </c>
      <c r="T96" s="44">
        <v>94</v>
      </c>
      <c r="U96" s="49">
        <v>7</v>
      </c>
      <c r="V96" s="44">
        <v>79</v>
      </c>
      <c r="W96" s="44">
        <v>73</v>
      </c>
      <c r="X96" s="57">
        <v>16</v>
      </c>
      <c r="Y96" s="35">
        <v>5964</v>
      </c>
      <c r="Z96" s="104">
        <v>5061</v>
      </c>
      <c r="AA96" s="104">
        <v>4550</v>
      </c>
      <c r="AB96" s="104">
        <v>4170</v>
      </c>
      <c r="AC96" s="104">
        <v>3838</v>
      </c>
      <c r="AD96" s="105">
        <v>3479</v>
      </c>
      <c r="AE96" s="32">
        <v>21481</v>
      </c>
      <c r="AF96" s="39">
        <v>18137</v>
      </c>
      <c r="AG96" s="39">
        <v>16355</v>
      </c>
      <c r="AH96" s="39">
        <v>15258</v>
      </c>
      <c r="AI96" s="39">
        <v>14300</v>
      </c>
      <c r="AJ96" s="111">
        <v>13036</v>
      </c>
      <c r="AK96" s="35">
        <v>95395</v>
      </c>
      <c r="AL96" s="104">
        <v>83538</v>
      </c>
      <c r="AM96" s="104">
        <v>71742</v>
      </c>
      <c r="AN96" s="104">
        <v>63704</v>
      </c>
      <c r="AO96" s="104">
        <v>58634</v>
      </c>
      <c r="AP96" s="105">
        <v>54249</v>
      </c>
      <c r="AQ96" s="35">
        <v>165805</v>
      </c>
      <c r="AR96" s="104">
        <v>157755</v>
      </c>
      <c r="AS96" s="104">
        <v>146772</v>
      </c>
      <c r="AT96" s="104">
        <v>129882</v>
      </c>
      <c r="AU96" s="104">
        <v>115990</v>
      </c>
      <c r="AV96" s="105">
        <v>103840</v>
      </c>
      <c r="AW96" s="26">
        <v>626.67</v>
      </c>
    </row>
    <row r="97" spans="1:49" ht="11.25">
      <c r="A97" s="19">
        <v>93</v>
      </c>
      <c r="B97" s="8" t="s">
        <v>601</v>
      </c>
      <c r="C97" s="11" t="s">
        <v>929</v>
      </c>
      <c r="D97" s="17" t="s">
        <v>1295</v>
      </c>
      <c r="E97" s="18" t="s">
        <v>1268</v>
      </c>
      <c r="F97" s="19" t="s">
        <v>1302</v>
      </c>
      <c r="G97" s="24" t="s">
        <v>240</v>
      </c>
      <c r="H97" s="52">
        <v>55</v>
      </c>
      <c r="I97" s="61">
        <v>127</v>
      </c>
      <c r="J97" s="64">
        <v>23</v>
      </c>
      <c r="K97" s="62">
        <v>1</v>
      </c>
      <c r="L97" s="64">
        <v>3</v>
      </c>
      <c r="M97" s="65">
        <v>2</v>
      </c>
      <c r="N97" s="64">
        <v>1</v>
      </c>
      <c r="O97" s="74">
        <v>14.664271830327486</v>
      </c>
      <c r="P97" s="74">
        <v>53.02758162537214</v>
      </c>
      <c r="Q97" s="74">
        <v>231.80375464409616</v>
      </c>
      <c r="R97" s="52">
        <v>1160.8</v>
      </c>
      <c r="S97" s="81">
        <v>68</v>
      </c>
      <c r="T97" s="44">
        <v>42</v>
      </c>
      <c r="U97" s="49">
        <v>2</v>
      </c>
      <c r="V97" s="44">
        <v>62</v>
      </c>
      <c r="W97" s="44">
        <v>44</v>
      </c>
      <c r="X97" s="57">
        <v>24</v>
      </c>
      <c r="Y97" s="35">
        <v>5960</v>
      </c>
      <c r="Z97" s="104">
        <v>4978</v>
      </c>
      <c r="AA97" s="104">
        <v>4470</v>
      </c>
      <c r="AB97" s="104">
        <v>4089</v>
      </c>
      <c r="AC97" s="104">
        <v>3733</v>
      </c>
      <c r="AD97" s="105">
        <v>3352</v>
      </c>
      <c r="AE97" s="32">
        <v>21552</v>
      </c>
      <c r="AF97" s="39">
        <v>18112</v>
      </c>
      <c r="AG97" s="39">
        <v>16132</v>
      </c>
      <c r="AH97" s="39">
        <v>14920</v>
      </c>
      <c r="AI97" s="39">
        <v>13929</v>
      </c>
      <c r="AJ97" s="111">
        <v>12632</v>
      </c>
      <c r="AK97" s="35">
        <v>94212</v>
      </c>
      <c r="AL97" s="104">
        <v>82093</v>
      </c>
      <c r="AM97" s="104">
        <v>70355</v>
      </c>
      <c r="AN97" s="104">
        <v>61985</v>
      </c>
      <c r="AO97" s="104">
        <v>56640</v>
      </c>
      <c r="AP97" s="105">
        <v>52083</v>
      </c>
      <c r="AQ97" s="35">
        <v>166445</v>
      </c>
      <c r="AR97" s="104">
        <v>157507</v>
      </c>
      <c r="AS97" s="104">
        <v>145242</v>
      </c>
      <c r="AT97" s="104">
        <v>127666</v>
      </c>
      <c r="AU97" s="104">
        <v>113566</v>
      </c>
      <c r="AV97" s="105">
        <v>101312</v>
      </c>
      <c r="AW97" s="26">
        <v>406.43</v>
      </c>
    </row>
    <row r="98" spans="1:49" ht="11.25">
      <c r="A98" s="19">
        <v>94</v>
      </c>
      <c r="B98" s="8" t="s">
        <v>602</v>
      </c>
      <c r="C98" s="11" t="s">
        <v>930</v>
      </c>
      <c r="D98" s="17" t="s">
        <v>1295</v>
      </c>
      <c r="E98" s="18" t="s">
        <v>1268</v>
      </c>
      <c r="F98" s="19" t="s">
        <v>1303</v>
      </c>
      <c r="G98" s="24" t="s">
        <v>241</v>
      </c>
      <c r="H98" s="52">
        <v>35</v>
      </c>
      <c r="I98" s="61">
        <v>118</v>
      </c>
      <c r="J98" s="64">
        <v>19</v>
      </c>
      <c r="K98" s="62">
        <v>0</v>
      </c>
      <c r="L98" s="64">
        <v>2</v>
      </c>
      <c r="M98" s="65">
        <v>0</v>
      </c>
      <c r="N98" s="64">
        <v>1</v>
      </c>
      <c r="O98" s="74">
        <v>9.750126625021105</v>
      </c>
      <c r="P98" s="74">
        <v>35.98894141482357</v>
      </c>
      <c r="Q98" s="74">
        <v>163.9097585682931</v>
      </c>
      <c r="R98" s="52">
        <v>523</v>
      </c>
      <c r="S98" s="81">
        <v>52</v>
      </c>
      <c r="T98" s="44">
        <v>33</v>
      </c>
      <c r="U98" s="49">
        <v>0</v>
      </c>
      <c r="V98" s="44">
        <v>30</v>
      </c>
      <c r="W98" s="44">
        <v>30</v>
      </c>
      <c r="X98" s="57">
        <v>2</v>
      </c>
      <c r="Y98" s="35">
        <v>4620</v>
      </c>
      <c r="Z98" s="104">
        <v>4026</v>
      </c>
      <c r="AA98" s="104">
        <v>3638</v>
      </c>
      <c r="AB98" s="104">
        <v>3295</v>
      </c>
      <c r="AC98" s="104">
        <v>2946</v>
      </c>
      <c r="AD98" s="105">
        <v>2578</v>
      </c>
      <c r="AE98" s="32">
        <v>17053</v>
      </c>
      <c r="AF98" s="39">
        <v>14062</v>
      </c>
      <c r="AG98" s="39">
        <v>12495</v>
      </c>
      <c r="AH98" s="39">
        <v>11594</v>
      </c>
      <c r="AI98" s="39">
        <v>10835</v>
      </c>
      <c r="AJ98" s="111">
        <v>9749</v>
      </c>
      <c r="AK98" s="35">
        <v>77667</v>
      </c>
      <c r="AL98" s="104">
        <v>66228</v>
      </c>
      <c r="AM98" s="104">
        <v>56059</v>
      </c>
      <c r="AN98" s="104">
        <v>49271</v>
      </c>
      <c r="AO98" s="104">
        <v>44966</v>
      </c>
      <c r="AP98" s="105">
        <v>41169</v>
      </c>
      <c r="AQ98" s="35">
        <v>133847</v>
      </c>
      <c r="AR98" s="104">
        <v>125842</v>
      </c>
      <c r="AS98" s="104">
        <v>115939</v>
      </c>
      <c r="AT98" s="104">
        <v>101859</v>
      </c>
      <c r="AU98" s="104">
        <v>90174</v>
      </c>
      <c r="AV98" s="105">
        <v>79379</v>
      </c>
      <c r="AW98" s="26">
        <v>473.84</v>
      </c>
    </row>
    <row r="99" spans="1:49" ht="11.25">
      <c r="A99" s="19">
        <v>95</v>
      </c>
      <c r="B99" s="8" t="s">
        <v>603</v>
      </c>
      <c r="C99" s="11" t="s">
        <v>931</v>
      </c>
      <c r="D99" s="17" t="s">
        <v>1295</v>
      </c>
      <c r="E99" s="18" t="s">
        <v>1268</v>
      </c>
      <c r="F99" s="19" t="s">
        <v>1304</v>
      </c>
      <c r="G99" s="24" t="s">
        <v>242</v>
      </c>
      <c r="H99" s="52">
        <v>34</v>
      </c>
      <c r="I99" s="61">
        <v>123</v>
      </c>
      <c r="J99" s="64">
        <v>25</v>
      </c>
      <c r="K99" s="62">
        <v>1</v>
      </c>
      <c r="L99" s="64">
        <v>1</v>
      </c>
      <c r="M99" s="65">
        <v>0</v>
      </c>
      <c r="N99" s="64">
        <v>1</v>
      </c>
      <c r="O99" s="74">
        <v>6.788432809276517</v>
      </c>
      <c r="P99" s="74">
        <v>27.15017429038913</v>
      </c>
      <c r="Q99" s="74">
        <v>118.69709041758556</v>
      </c>
      <c r="R99" s="52">
        <v>447</v>
      </c>
      <c r="S99" s="81">
        <v>33</v>
      </c>
      <c r="T99" s="44">
        <v>32</v>
      </c>
      <c r="U99" s="49">
        <v>1</v>
      </c>
      <c r="V99" s="44">
        <v>24</v>
      </c>
      <c r="W99" s="44">
        <v>24</v>
      </c>
      <c r="X99" s="57">
        <v>4</v>
      </c>
      <c r="Y99" s="35">
        <v>3817</v>
      </c>
      <c r="Z99" s="104">
        <v>3093</v>
      </c>
      <c r="AA99" s="104">
        <v>2846</v>
      </c>
      <c r="AB99" s="104">
        <v>2641</v>
      </c>
      <c r="AC99" s="104">
        <v>2422</v>
      </c>
      <c r="AD99" s="105">
        <v>2169</v>
      </c>
      <c r="AE99" s="32">
        <v>15266</v>
      </c>
      <c r="AF99" s="39">
        <v>13007</v>
      </c>
      <c r="AG99" s="39">
        <v>11667</v>
      </c>
      <c r="AH99" s="39">
        <v>10961</v>
      </c>
      <c r="AI99" s="39">
        <v>10363</v>
      </c>
      <c r="AJ99" s="111">
        <v>9518</v>
      </c>
      <c r="AK99" s="35">
        <v>66741</v>
      </c>
      <c r="AL99" s="104">
        <v>57780</v>
      </c>
      <c r="AM99" s="104">
        <v>49624</v>
      </c>
      <c r="AN99" s="104">
        <v>44156</v>
      </c>
      <c r="AO99" s="104">
        <v>40852</v>
      </c>
      <c r="AP99" s="105">
        <v>38030</v>
      </c>
      <c r="AQ99" s="35">
        <v>107500</v>
      </c>
      <c r="AR99" s="104">
        <v>102187</v>
      </c>
      <c r="AS99" s="104">
        <v>95131</v>
      </c>
      <c r="AT99" s="104">
        <v>84874</v>
      </c>
      <c r="AU99" s="104">
        <v>76335</v>
      </c>
      <c r="AV99" s="105">
        <v>68721</v>
      </c>
      <c r="AW99" s="26">
        <v>562.28</v>
      </c>
    </row>
    <row r="100" spans="1:49" ht="11.25">
      <c r="A100" s="19">
        <v>96</v>
      </c>
      <c r="B100" s="8" t="s">
        <v>604</v>
      </c>
      <c r="C100" s="11" t="s">
        <v>932</v>
      </c>
      <c r="D100" s="17" t="s">
        <v>1295</v>
      </c>
      <c r="E100" s="18" t="s">
        <v>1268</v>
      </c>
      <c r="F100" s="19" t="s">
        <v>1305</v>
      </c>
      <c r="G100" s="24" t="s">
        <v>243</v>
      </c>
      <c r="H100" s="52">
        <v>9</v>
      </c>
      <c r="I100" s="61">
        <v>24</v>
      </c>
      <c r="J100" s="64">
        <v>6</v>
      </c>
      <c r="K100" s="62">
        <v>0</v>
      </c>
      <c r="L100" s="64">
        <v>0</v>
      </c>
      <c r="M100" s="65">
        <v>0</v>
      </c>
      <c r="N100" s="64">
        <v>0</v>
      </c>
      <c r="O100" s="74">
        <v>0.8403361344537815</v>
      </c>
      <c r="P100" s="74">
        <v>3.411764705882353</v>
      </c>
      <c r="Q100" s="74">
        <v>15.280672268907564</v>
      </c>
      <c r="R100" s="52">
        <v>72.7</v>
      </c>
      <c r="S100" s="81">
        <v>9</v>
      </c>
      <c r="T100" s="44">
        <v>7</v>
      </c>
      <c r="U100" s="49">
        <v>1</v>
      </c>
      <c r="V100" s="44">
        <v>7</v>
      </c>
      <c r="W100" s="44">
        <v>6</v>
      </c>
      <c r="X100" s="57">
        <v>1</v>
      </c>
      <c r="Y100" s="35">
        <v>750</v>
      </c>
      <c r="Z100" s="104">
        <v>573</v>
      </c>
      <c r="AA100" s="104">
        <v>536</v>
      </c>
      <c r="AB100" s="104">
        <v>498</v>
      </c>
      <c r="AC100" s="104">
        <v>445</v>
      </c>
      <c r="AD100" s="105">
        <v>384</v>
      </c>
      <c r="AE100" s="32">
        <v>3045</v>
      </c>
      <c r="AF100" s="39">
        <v>2525</v>
      </c>
      <c r="AG100" s="39">
        <v>2197</v>
      </c>
      <c r="AH100" s="39">
        <v>2018</v>
      </c>
      <c r="AI100" s="39">
        <v>1918</v>
      </c>
      <c r="AJ100" s="111">
        <v>1751</v>
      </c>
      <c r="AK100" s="35">
        <v>13638</v>
      </c>
      <c r="AL100" s="104">
        <v>11428</v>
      </c>
      <c r="AM100" s="104">
        <v>9556</v>
      </c>
      <c r="AN100" s="104">
        <v>8290</v>
      </c>
      <c r="AO100" s="104">
        <v>7562</v>
      </c>
      <c r="AP100" s="105">
        <v>6971</v>
      </c>
      <c r="AQ100" s="35">
        <v>20255</v>
      </c>
      <c r="AR100" s="104">
        <v>18630</v>
      </c>
      <c r="AS100" s="104">
        <v>16983</v>
      </c>
      <c r="AT100" s="104">
        <v>14888</v>
      </c>
      <c r="AU100" s="104">
        <v>13373</v>
      </c>
      <c r="AV100" s="105">
        <v>11910</v>
      </c>
      <c r="AW100" s="26">
        <v>892.5</v>
      </c>
    </row>
    <row r="101" spans="1:49" ht="11.25">
      <c r="A101" s="19">
        <v>97</v>
      </c>
      <c r="B101" s="8" t="s">
        <v>605</v>
      </c>
      <c r="C101" s="11" t="s">
        <v>933</v>
      </c>
      <c r="D101" s="17" t="s">
        <v>1306</v>
      </c>
      <c r="E101" s="18" t="s">
        <v>1268</v>
      </c>
      <c r="F101" s="19" t="s">
        <v>1307</v>
      </c>
      <c r="G101" s="24" t="s">
        <v>244</v>
      </c>
      <c r="H101" s="52">
        <v>45</v>
      </c>
      <c r="I101" s="61">
        <v>167</v>
      </c>
      <c r="J101" s="64">
        <v>39</v>
      </c>
      <c r="K101" s="62">
        <v>1</v>
      </c>
      <c r="L101" s="64">
        <v>5</v>
      </c>
      <c r="M101" s="65">
        <v>3</v>
      </c>
      <c r="N101" s="64">
        <v>3</v>
      </c>
      <c r="O101" s="74">
        <v>28.201264334019406</v>
      </c>
      <c r="P101" s="74">
        <v>113.33798882681565</v>
      </c>
      <c r="Q101" s="74">
        <v>470.11540723316676</v>
      </c>
      <c r="R101" s="52">
        <v>1490.9</v>
      </c>
      <c r="S101" s="81">
        <v>169</v>
      </c>
      <c r="T101" s="44">
        <v>70</v>
      </c>
      <c r="U101" s="49">
        <v>3</v>
      </c>
      <c r="V101" s="44">
        <v>140</v>
      </c>
      <c r="W101" s="44">
        <v>79</v>
      </c>
      <c r="X101" s="57">
        <v>34</v>
      </c>
      <c r="Y101" s="35">
        <v>7673</v>
      </c>
      <c r="Z101" s="104">
        <v>6205</v>
      </c>
      <c r="AA101" s="104">
        <v>5766</v>
      </c>
      <c r="AB101" s="104">
        <v>5666</v>
      </c>
      <c r="AC101" s="104">
        <v>5664</v>
      </c>
      <c r="AD101" s="105">
        <v>5507</v>
      </c>
      <c r="AE101" s="32">
        <v>30837</v>
      </c>
      <c r="AF101" s="39">
        <v>27524</v>
      </c>
      <c r="AG101" s="39">
        <v>24904</v>
      </c>
      <c r="AH101" s="39">
        <v>23350</v>
      </c>
      <c r="AI101" s="39">
        <v>22817</v>
      </c>
      <c r="AJ101" s="111">
        <v>22282</v>
      </c>
      <c r="AK101" s="35">
        <v>127909</v>
      </c>
      <c r="AL101" s="104">
        <v>118219</v>
      </c>
      <c r="AM101" s="104">
        <v>105712</v>
      </c>
      <c r="AN101" s="104">
        <v>95889</v>
      </c>
      <c r="AO101" s="104">
        <v>90441</v>
      </c>
      <c r="AP101" s="105">
        <v>87447</v>
      </c>
      <c r="AQ101" s="35">
        <v>213104</v>
      </c>
      <c r="AR101" s="104">
        <v>209609</v>
      </c>
      <c r="AS101" s="104">
        <v>199171</v>
      </c>
      <c r="AT101" s="104">
        <v>181871</v>
      </c>
      <c r="AU101" s="104">
        <v>170654</v>
      </c>
      <c r="AV101" s="105">
        <v>161850</v>
      </c>
      <c r="AW101" s="26">
        <v>272.08</v>
      </c>
    </row>
    <row r="102" spans="1:49" ht="11.25">
      <c r="A102" s="95">
        <v>98</v>
      </c>
      <c r="B102" s="8" t="s">
        <v>606</v>
      </c>
      <c r="C102" s="11" t="s">
        <v>934</v>
      </c>
      <c r="D102" s="17" t="s">
        <v>1306</v>
      </c>
      <c r="E102" s="18" t="s">
        <v>1268</v>
      </c>
      <c r="F102" s="19" t="s">
        <v>1308</v>
      </c>
      <c r="G102" s="24" t="s">
        <v>245</v>
      </c>
      <c r="H102" s="52">
        <v>64</v>
      </c>
      <c r="I102" s="61">
        <v>292</v>
      </c>
      <c r="J102" s="64">
        <v>67</v>
      </c>
      <c r="K102" s="62">
        <v>3</v>
      </c>
      <c r="L102" s="64">
        <v>9</v>
      </c>
      <c r="M102" s="65">
        <v>1</v>
      </c>
      <c r="N102" s="64">
        <v>4</v>
      </c>
      <c r="O102" s="74">
        <v>60.126083530338846</v>
      </c>
      <c r="P102" s="74">
        <v>225.28762805358548</v>
      </c>
      <c r="Q102" s="74">
        <v>895.0512214342001</v>
      </c>
      <c r="R102" s="52">
        <v>1760.7</v>
      </c>
      <c r="S102" s="80">
        <v>159</v>
      </c>
      <c r="T102" s="43">
        <v>121</v>
      </c>
      <c r="U102" s="48">
        <v>3</v>
      </c>
      <c r="V102" s="43">
        <v>116</v>
      </c>
      <c r="W102" s="43">
        <v>104</v>
      </c>
      <c r="X102" s="56">
        <v>22</v>
      </c>
      <c r="Y102" s="35">
        <v>15260</v>
      </c>
      <c r="Z102" s="104">
        <v>11288</v>
      </c>
      <c r="AA102" s="104">
        <v>10182</v>
      </c>
      <c r="AB102" s="104">
        <v>9860</v>
      </c>
      <c r="AC102" s="104">
        <v>9885</v>
      </c>
      <c r="AD102" s="105">
        <v>9694</v>
      </c>
      <c r="AE102" s="32">
        <v>57178</v>
      </c>
      <c r="AF102" s="39">
        <v>52063</v>
      </c>
      <c r="AG102" s="39">
        <v>47218</v>
      </c>
      <c r="AH102" s="39">
        <v>44204</v>
      </c>
      <c r="AI102" s="39">
        <v>42504</v>
      </c>
      <c r="AJ102" s="111">
        <v>41127</v>
      </c>
      <c r="AK102" s="121">
        <v>227164</v>
      </c>
      <c r="AL102" s="116">
        <v>212140</v>
      </c>
      <c r="AM102" s="116">
        <v>190418</v>
      </c>
      <c r="AN102" s="116">
        <v>172362</v>
      </c>
      <c r="AO102" s="116">
        <v>161603</v>
      </c>
      <c r="AP102" s="117">
        <v>155160</v>
      </c>
      <c r="AQ102" s="121">
        <v>388036</v>
      </c>
      <c r="AR102" s="116">
        <v>380895</v>
      </c>
      <c r="AS102" s="116">
        <v>360440</v>
      </c>
      <c r="AT102" s="116">
        <v>327568</v>
      </c>
      <c r="AU102" s="116">
        <v>303212</v>
      </c>
      <c r="AV102" s="117">
        <v>285646</v>
      </c>
      <c r="AW102" s="26">
        <v>253.8</v>
      </c>
    </row>
    <row r="103" spans="1:49" ht="11.25">
      <c r="A103" s="95">
        <v>99</v>
      </c>
      <c r="B103" s="8" t="s">
        <v>607</v>
      </c>
      <c r="C103" s="11" t="s">
        <v>935</v>
      </c>
      <c r="D103" s="17" t="s">
        <v>1306</v>
      </c>
      <c r="E103" s="18" t="s">
        <v>1268</v>
      </c>
      <c r="F103" s="19" t="s">
        <v>1309</v>
      </c>
      <c r="G103" s="24" t="s">
        <v>246</v>
      </c>
      <c r="H103" s="52">
        <v>55</v>
      </c>
      <c r="I103" s="61">
        <v>235</v>
      </c>
      <c r="J103" s="64">
        <v>41</v>
      </c>
      <c r="K103" s="62">
        <v>0</v>
      </c>
      <c r="L103" s="64">
        <v>5</v>
      </c>
      <c r="M103" s="65">
        <v>1</v>
      </c>
      <c r="N103" s="64">
        <v>2</v>
      </c>
      <c r="O103" s="74">
        <v>30.861991960696738</v>
      </c>
      <c r="P103" s="74">
        <v>109.36802143814202</v>
      </c>
      <c r="Q103" s="74">
        <v>464.4595801697186</v>
      </c>
      <c r="R103" s="52">
        <v>1461.4</v>
      </c>
      <c r="S103" s="80">
        <v>115</v>
      </c>
      <c r="T103" s="43">
        <v>78</v>
      </c>
      <c r="U103" s="48">
        <v>3</v>
      </c>
      <c r="V103" s="43">
        <v>76</v>
      </c>
      <c r="W103" s="43">
        <v>62</v>
      </c>
      <c r="X103" s="56">
        <v>19</v>
      </c>
      <c r="Y103" s="35">
        <v>11056</v>
      </c>
      <c r="Z103" s="104">
        <v>8247</v>
      </c>
      <c r="AA103" s="104">
        <v>7407</v>
      </c>
      <c r="AB103" s="104">
        <v>6967</v>
      </c>
      <c r="AC103" s="104">
        <v>6710</v>
      </c>
      <c r="AD103" s="105">
        <v>6343</v>
      </c>
      <c r="AE103" s="32">
        <v>39180</v>
      </c>
      <c r="AF103" s="39">
        <v>34943</v>
      </c>
      <c r="AG103" s="39">
        <v>31339</v>
      </c>
      <c r="AH103" s="39">
        <v>29045</v>
      </c>
      <c r="AI103" s="39">
        <v>27569</v>
      </c>
      <c r="AJ103" s="111">
        <v>26000</v>
      </c>
      <c r="AK103" s="121">
        <v>166388</v>
      </c>
      <c r="AL103" s="116">
        <v>150481</v>
      </c>
      <c r="AM103" s="116">
        <v>132087</v>
      </c>
      <c r="AN103" s="116">
        <v>117878</v>
      </c>
      <c r="AO103" s="116">
        <v>108982</v>
      </c>
      <c r="AP103" s="117">
        <v>102588</v>
      </c>
      <c r="AQ103" s="121">
        <v>282971</v>
      </c>
      <c r="AR103" s="116">
        <v>273192</v>
      </c>
      <c r="AS103" s="116">
        <v>256136</v>
      </c>
      <c r="AT103" s="116">
        <v>229768</v>
      </c>
      <c r="AU103" s="116">
        <v>209015</v>
      </c>
      <c r="AV103" s="117">
        <v>191638</v>
      </c>
      <c r="AW103" s="26">
        <v>358.24</v>
      </c>
    </row>
    <row r="104" spans="1:49" ht="11.25">
      <c r="A104" s="95">
        <v>100</v>
      </c>
      <c r="B104" s="8" t="s">
        <v>608</v>
      </c>
      <c r="C104" s="11" t="s">
        <v>936</v>
      </c>
      <c r="D104" s="17" t="s">
        <v>1306</v>
      </c>
      <c r="E104" s="18" t="s">
        <v>1268</v>
      </c>
      <c r="F104" s="19" t="s">
        <v>1310</v>
      </c>
      <c r="G104" s="24" t="s">
        <v>247</v>
      </c>
      <c r="H104" s="52">
        <v>26</v>
      </c>
      <c r="I104" s="61">
        <v>111</v>
      </c>
      <c r="J104" s="64">
        <v>30</v>
      </c>
      <c r="K104" s="62">
        <v>1</v>
      </c>
      <c r="L104" s="64">
        <v>3</v>
      </c>
      <c r="M104" s="65">
        <v>2</v>
      </c>
      <c r="N104" s="64">
        <v>2</v>
      </c>
      <c r="O104" s="74">
        <v>8.004626951995373</v>
      </c>
      <c r="P104" s="74">
        <v>28.465876229034123</v>
      </c>
      <c r="Q104" s="74">
        <v>127.24696356275304</v>
      </c>
      <c r="R104" s="52">
        <v>800.1</v>
      </c>
      <c r="S104" s="80">
        <v>67</v>
      </c>
      <c r="T104" s="43">
        <v>53</v>
      </c>
      <c r="U104" s="48">
        <v>2</v>
      </c>
      <c r="V104" s="43">
        <v>50</v>
      </c>
      <c r="W104" s="43">
        <v>41</v>
      </c>
      <c r="X104" s="56">
        <v>19</v>
      </c>
      <c r="Y104" s="35">
        <v>5536</v>
      </c>
      <c r="Z104" s="104">
        <v>4795</v>
      </c>
      <c r="AA104" s="104">
        <v>4395</v>
      </c>
      <c r="AB104" s="104">
        <v>4028</v>
      </c>
      <c r="AC104" s="104">
        <v>3712</v>
      </c>
      <c r="AD104" s="105">
        <v>3400</v>
      </c>
      <c r="AE104" s="32">
        <v>19687</v>
      </c>
      <c r="AF104" s="39">
        <v>16969</v>
      </c>
      <c r="AG104" s="39">
        <v>15480</v>
      </c>
      <c r="AH104" s="39">
        <v>14713</v>
      </c>
      <c r="AI104" s="39">
        <v>14162</v>
      </c>
      <c r="AJ104" s="111">
        <v>13234</v>
      </c>
      <c r="AK104" s="121">
        <v>88004</v>
      </c>
      <c r="AL104" s="116">
        <v>78477</v>
      </c>
      <c r="AM104" s="116">
        <v>68681</v>
      </c>
      <c r="AN104" s="116">
        <v>61981</v>
      </c>
      <c r="AO104" s="116">
        <v>57951</v>
      </c>
      <c r="AP104" s="117">
        <v>54621</v>
      </c>
      <c r="AQ104" s="121">
        <v>151166</v>
      </c>
      <c r="AR104" s="116">
        <v>146151</v>
      </c>
      <c r="AS104" s="116">
        <v>139292</v>
      </c>
      <c r="AT104" s="116">
        <v>126631</v>
      </c>
      <c r="AU104" s="116">
        <v>115243</v>
      </c>
      <c r="AV104" s="117">
        <v>103850</v>
      </c>
      <c r="AW104" s="26">
        <v>691.6</v>
      </c>
    </row>
    <row r="105" spans="1:49" ht="11.25">
      <c r="A105" s="95">
        <v>101</v>
      </c>
      <c r="B105" s="8" t="s">
        <v>609</v>
      </c>
      <c r="C105" s="11" t="s">
        <v>937</v>
      </c>
      <c r="D105" s="17" t="s">
        <v>1306</v>
      </c>
      <c r="E105" s="18" t="s">
        <v>1268</v>
      </c>
      <c r="F105" s="19" t="s">
        <v>1311</v>
      </c>
      <c r="G105" s="24" t="s">
        <v>248</v>
      </c>
      <c r="H105" s="52">
        <v>21</v>
      </c>
      <c r="I105" s="61">
        <v>60</v>
      </c>
      <c r="J105" s="64">
        <v>12</v>
      </c>
      <c r="K105" s="62">
        <v>1</v>
      </c>
      <c r="L105" s="64">
        <v>1</v>
      </c>
      <c r="M105" s="65">
        <v>1</v>
      </c>
      <c r="N105" s="64">
        <v>1</v>
      </c>
      <c r="O105" s="74">
        <v>2.5202344404130614</v>
      </c>
      <c r="P105" s="74">
        <v>11.08428691041027</v>
      </c>
      <c r="Q105" s="74">
        <v>48.50265140943343</v>
      </c>
      <c r="R105" s="52">
        <v>451.5</v>
      </c>
      <c r="S105" s="80">
        <v>26</v>
      </c>
      <c r="T105" s="43">
        <v>19</v>
      </c>
      <c r="U105" s="48">
        <v>0</v>
      </c>
      <c r="V105" s="43">
        <v>24</v>
      </c>
      <c r="W105" s="43">
        <v>10</v>
      </c>
      <c r="X105" s="56">
        <v>7</v>
      </c>
      <c r="Y105" s="36">
        <v>1806</v>
      </c>
      <c r="Z105" s="106">
        <v>1645</v>
      </c>
      <c r="AA105" s="106">
        <v>1530</v>
      </c>
      <c r="AB105" s="106">
        <v>1406</v>
      </c>
      <c r="AC105" s="106">
        <v>1258</v>
      </c>
      <c r="AD105" s="107">
        <v>1098</v>
      </c>
      <c r="AE105" s="32">
        <v>7943</v>
      </c>
      <c r="AF105" s="39">
        <v>6428</v>
      </c>
      <c r="AG105" s="39">
        <v>5610</v>
      </c>
      <c r="AH105" s="39">
        <v>5189</v>
      </c>
      <c r="AI105" s="39">
        <v>4950</v>
      </c>
      <c r="AJ105" s="111">
        <v>4594</v>
      </c>
      <c r="AK105" s="121">
        <v>34757</v>
      </c>
      <c r="AL105" s="116">
        <v>29541</v>
      </c>
      <c r="AM105" s="116">
        <v>25149</v>
      </c>
      <c r="AN105" s="116">
        <v>21970</v>
      </c>
      <c r="AO105" s="116">
        <v>20089</v>
      </c>
      <c r="AP105" s="117">
        <v>18633</v>
      </c>
      <c r="AQ105" s="121">
        <v>56491</v>
      </c>
      <c r="AR105" s="116">
        <v>52492</v>
      </c>
      <c r="AS105" s="116">
        <v>48445</v>
      </c>
      <c r="AT105" s="116">
        <v>43168</v>
      </c>
      <c r="AU105" s="116">
        <v>38826</v>
      </c>
      <c r="AV105" s="117">
        <v>34555</v>
      </c>
      <c r="AW105" s="27">
        <v>716.6</v>
      </c>
    </row>
    <row r="106" spans="1:49" ht="11.25">
      <c r="A106" s="95">
        <v>102</v>
      </c>
      <c r="B106" s="8" t="s">
        <v>610</v>
      </c>
      <c r="C106" s="11" t="s">
        <v>938</v>
      </c>
      <c r="D106" s="17" t="s">
        <v>1306</v>
      </c>
      <c r="E106" s="18" t="s">
        <v>1268</v>
      </c>
      <c r="F106" s="19" t="s">
        <v>1312</v>
      </c>
      <c r="G106" s="24" t="s">
        <v>249</v>
      </c>
      <c r="H106" s="52">
        <v>22</v>
      </c>
      <c r="I106" s="61">
        <v>102</v>
      </c>
      <c r="J106" s="64">
        <v>12</v>
      </c>
      <c r="K106" s="62">
        <v>0</v>
      </c>
      <c r="L106" s="64">
        <v>0</v>
      </c>
      <c r="M106" s="65">
        <v>0</v>
      </c>
      <c r="N106" s="64">
        <v>0</v>
      </c>
      <c r="O106" s="74">
        <v>2.3800502876037615</v>
      </c>
      <c r="P106" s="74">
        <v>9.574449764061585</v>
      </c>
      <c r="Q106" s="74">
        <v>44.03781903351359</v>
      </c>
      <c r="R106" s="52">
        <v>288.6</v>
      </c>
      <c r="S106" s="80">
        <v>22</v>
      </c>
      <c r="T106" s="43">
        <v>10</v>
      </c>
      <c r="U106" s="48">
        <v>0</v>
      </c>
      <c r="V106" s="43">
        <v>23</v>
      </c>
      <c r="W106" s="43">
        <v>12</v>
      </c>
      <c r="X106" s="56">
        <v>3</v>
      </c>
      <c r="Y106" s="35">
        <v>2764</v>
      </c>
      <c r="Z106" s="104">
        <v>2534</v>
      </c>
      <c r="AA106" s="104">
        <v>2370</v>
      </c>
      <c r="AB106" s="104">
        <v>2168</v>
      </c>
      <c r="AC106" s="104">
        <v>1923</v>
      </c>
      <c r="AD106" s="105">
        <v>1672</v>
      </c>
      <c r="AE106" s="32">
        <v>11119</v>
      </c>
      <c r="AF106" s="39">
        <v>9101</v>
      </c>
      <c r="AG106" s="39">
        <v>7938</v>
      </c>
      <c r="AH106" s="39">
        <v>7401</v>
      </c>
      <c r="AI106" s="39">
        <v>7119</v>
      </c>
      <c r="AJ106" s="111">
        <v>6593</v>
      </c>
      <c r="AK106" s="121">
        <v>51142</v>
      </c>
      <c r="AL106" s="116">
        <v>43079</v>
      </c>
      <c r="AM106" s="116">
        <v>36735</v>
      </c>
      <c r="AN106" s="116">
        <v>32320</v>
      </c>
      <c r="AO106" s="116">
        <v>29664</v>
      </c>
      <c r="AP106" s="117">
        <v>27580</v>
      </c>
      <c r="AQ106" s="121">
        <v>86545</v>
      </c>
      <c r="AR106" s="116">
        <v>81421</v>
      </c>
      <c r="AS106" s="116">
        <v>75323</v>
      </c>
      <c r="AT106" s="116">
        <v>67463</v>
      </c>
      <c r="AU106" s="116">
        <v>60912</v>
      </c>
      <c r="AV106" s="117">
        <v>54065</v>
      </c>
      <c r="AW106" s="26">
        <v>1161.32</v>
      </c>
    </row>
    <row r="107" spans="1:49" ht="11.25">
      <c r="A107" s="95">
        <v>103</v>
      </c>
      <c r="B107" s="8" t="s">
        <v>611</v>
      </c>
      <c r="C107" s="11" t="s">
        <v>939</v>
      </c>
      <c r="D107" s="17" t="s">
        <v>1306</v>
      </c>
      <c r="E107" s="18" t="s">
        <v>1268</v>
      </c>
      <c r="F107" s="19" t="s">
        <v>1313</v>
      </c>
      <c r="G107" s="24" t="s">
        <v>250</v>
      </c>
      <c r="H107" s="52">
        <v>16</v>
      </c>
      <c r="I107" s="61">
        <v>41</v>
      </c>
      <c r="J107" s="64">
        <v>8</v>
      </c>
      <c r="K107" s="62">
        <v>1</v>
      </c>
      <c r="L107" s="64">
        <v>1</v>
      </c>
      <c r="M107" s="65">
        <v>0</v>
      </c>
      <c r="N107" s="64">
        <v>1</v>
      </c>
      <c r="O107" s="74">
        <v>1.4508831839692142</v>
      </c>
      <c r="P107" s="74">
        <v>5.536584097488256</v>
      </c>
      <c r="Q107" s="74">
        <v>25.05330305604188</v>
      </c>
      <c r="R107" s="52">
        <v>424.7</v>
      </c>
      <c r="S107" s="80">
        <v>20</v>
      </c>
      <c r="T107" s="43">
        <v>22</v>
      </c>
      <c r="U107" s="48">
        <v>0</v>
      </c>
      <c r="V107" s="43">
        <v>12</v>
      </c>
      <c r="W107" s="43">
        <v>13</v>
      </c>
      <c r="X107" s="56">
        <v>8</v>
      </c>
      <c r="Y107" s="35">
        <v>837</v>
      </c>
      <c r="Z107" s="104">
        <v>631</v>
      </c>
      <c r="AA107" s="104">
        <v>555</v>
      </c>
      <c r="AB107" s="104">
        <v>504</v>
      </c>
      <c r="AC107" s="104">
        <v>462</v>
      </c>
      <c r="AD107" s="105">
        <v>417</v>
      </c>
      <c r="AE107" s="32">
        <v>3194</v>
      </c>
      <c r="AF107" s="39">
        <v>2721</v>
      </c>
      <c r="AG107" s="39">
        <v>2394</v>
      </c>
      <c r="AH107" s="39">
        <v>2182</v>
      </c>
      <c r="AI107" s="39">
        <v>1985</v>
      </c>
      <c r="AJ107" s="111">
        <v>1820</v>
      </c>
      <c r="AK107" s="121">
        <v>14453</v>
      </c>
      <c r="AL107" s="116">
        <v>12458</v>
      </c>
      <c r="AM107" s="116">
        <v>10518</v>
      </c>
      <c r="AN107" s="116">
        <v>9150</v>
      </c>
      <c r="AO107" s="116">
        <v>8231</v>
      </c>
      <c r="AP107" s="117">
        <v>7510</v>
      </c>
      <c r="AQ107" s="121">
        <v>21618</v>
      </c>
      <c r="AR107" s="116">
        <v>20169</v>
      </c>
      <c r="AS107" s="116">
        <v>18495</v>
      </c>
      <c r="AT107" s="116">
        <v>16251</v>
      </c>
      <c r="AU107" s="116">
        <v>14147</v>
      </c>
      <c r="AV107" s="117">
        <v>12544</v>
      </c>
      <c r="AW107" s="26">
        <v>576.89</v>
      </c>
    </row>
    <row r="108" spans="1:49" ht="11.25">
      <c r="A108" s="95">
        <v>104</v>
      </c>
      <c r="B108" s="8" t="s">
        <v>612</v>
      </c>
      <c r="C108" s="11" t="s">
        <v>940</v>
      </c>
      <c r="D108" s="17" t="s">
        <v>1314</v>
      </c>
      <c r="E108" s="18" t="s">
        <v>1268</v>
      </c>
      <c r="F108" s="19" t="s">
        <v>1315</v>
      </c>
      <c r="G108" s="24" t="s">
        <v>251</v>
      </c>
      <c r="H108" s="52">
        <v>18</v>
      </c>
      <c r="I108" s="61">
        <v>54</v>
      </c>
      <c r="J108" s="64">
        <v>11</v>
      </c>
      <c r="K108" s="62">
        <v>1</v>
      </c>
      <c r="L108" s="64">
        <v>2</v>
      </c>
      <c r="M108" s="65">
        <v>1</v>
      </c>
      <c r="N108" s="64">
        <v>1</v>
      </c>
      <c r="O108" s="74">
        <v>3.132628689811699</v>
      </c>
      <c r="P108" s="74">
        <v>11.852262380745021</v>
      </c>
      <c r="Q108" s="74">
        <v>52.389058232057316</v>
      </c>
      <c r="R108" s="52">
        <v>312.3</v>
      </c>
      <c r="S108" s="80">
        <v>20</v>
      </c>
      <c r="T108" s="43">
        <v>20</v>
      </c>
      <c r="U108" s="48">
        <v>0</v>
      </c>
      <c r="V108" s="43">
        <v>10</v>
      </c>
      <c r="W108" s="43">
        <v>16</v>
      </c>
      <c r="X108" s="56">
        <v>5</v>
      </c>
      <c r="Y108" s="35">
        <v>2374</v>
      </c>
      <c r="Z108" s="104">
        <v>1790</v>
      </c>
      <c r="AA108" s="104">
        <v>1641</v>
      </c>
      <c r="AB108" s="104">
        <v>1533</v>
      </c>
      <c r="AC108" s="104">
        <v>1416</v>
      </c>
      <c r="AD108" s="105">
        <v>1279</v>
      </c>
      <c r="AE108" s="32">
        <v>8982</v>
      </c>
      <c r="AF108" s="39">
        <v>7844</v>
      </c>
      <c r="AG108" s="39">
        <v>6905</v>
      </c>
      <c r="AH108" s="39">
        <v>6308</v>
      </c>
      <c r="AI108" s="39">
        <v>6001</v>
      </c>
      <c r="AJ108" s="111">
        <v>5636</v>
      </c>
      <c r="AK108" s="121">
        <v>39702</v>
      </c>
      <c r="AL108" s="116">
        <v>34602</v>
      </c>
      <c r="AM108" s="116">
        <v>29869</v>
      </c>
      <c r="AN108" s="116">
        <v>26313</v>
      </c>
      <c r="AO108" s="116">
        <v>24070</v>
      </c>
      <c r="AP108" s="117">
        <v>22426</v>
      </c>
      <c r="AQ108" s="121">
        <v>62629</v>
      </c>
      <c r="AR108" s="116">
        <v>59580</v>
      </c>
      <c r="AS108" s="116">
        <v>55164</v>
      </c>
      <c r="AT108" s="116">
        <v>48799</v>
      </c>
      <c r="AU108" s="116">
        <v>44094</v>
      </c>
      <c r="AV108" s="117">
        <v>39920</v>
      </c>
      <c r="AW108" s="26">
        <v>757.83</v>
      </c>
    </row>
    <row r="109" spans="1:49" ht="11.25">
      <c r="A109" s="95">
        <v>105</v>
      </c>
      <c r="B109" s="8" t="s">
        <v>613</v>
      </c>
      <c r="C109" s="11" t="s">
        <v>941</v>
      </c>
      <c r="D109" s="17" t="s">
        <v>1314</v>
      </c>
      <c r="E109" s="18" t="s">
        <v>1268</v>
      </c>
      <c r="F109" s="19" t="s">
        <v>1316</v>
      </c>
      <c r="G109" s="24" t="s">
        <v>941</v>
      </c>
      <c r="H109" s="52">
        <v>11</v>
      </c>
      <c r="I109" s="61">
        <v>45</v>
      </c>
      <c r="J109" s="64">
        <v>9</v>
      </c>
      <c r="K109" s="62">
        <v>0</v>
      </c>
      <c r="L109" s="64">
        <v>2</v>
      </c>
      <c r="M109" s="65">
        <v>0</v>
      </c>
      <c r="N109" s="64">
        <v>1</v>
      </c>
      <c r="O109" s="74">
        <v>5.4617055947854425</v>
      </c>
      <c r="P109" s="74">
        <v>22.650733297121132</v>
      </c>
      <c r="Q109" s="74">
        <v>96.78435632808257</v>
      </c>
      <c r="R109" s="52">
        <v>361.5</v>
      </c>
      <c r="S109" s="80">
        <v>25</v>
      </c>
      <c r="T109" s="43">
        <v>22</v>
      </c>
      <c r="U109" s="48">
        <v>0</v>
      </c>
      <c r="V109" s="43">
        <v>16</v>
      </c>
      <c r="W109" s="43">
        <v>18</v>
      </c>
      <c r="X109" s="56">
        <v>9</v>
      </c>
      <c r="Y109" s="35">
        <v>2011</v>
      </c>
      <c r="Z109" s="104">
        <v>1704</v>
      </c>
      <c r="AA109" s="104">
        <v>1577</v>
      </c>
      <c r="AB109" s="104">
        <v>1480</v>
      </c>
      <c r="AC109" s="104">
        <v>1387</v>
      </c>
      <c r="AD109" s="105">
        <v>1275</v>
      </c>
      <c r="AE109" s="32">
        <v>8340</v>
      </c>
      <c r="AF109" s="39">
        <v>7213</v>
      </c>
      <c r="AG109" s="39">
        <v>6484</v>
      </c>
      <c r="AH109" s="39">
        <v>6033</v>
      </c>
      <c r="AI109" s="39">
        <v>5830</v>
      </c>
      <c r="AJ109" s="111">
        <v>5496</v>
      </c>
      <c r="AK109" s="121">
        <v>35636</v>
      </c>
      <c r="AL109" s="116">
        <v>31674</v>
      </c>
      <c r="AM109" s="116">
        <v>27745</v>
      </c>
      <c r="AN109" s="116">
        <v>24855</v>
      </c>
      <c r="AO109" s="116">
        <v>23125</v>
      </c>
      <c r="AP109" s="117">
        <v>21819</v>
      </c>
      <c r="AQ109" s="121">
        <v>57879</v>
      </c>
      <c r="AR109" s="116">
        <v>55995</v>
      </c>
      <c r="AS109" s="116">
        <v>52899</v>
      </c>
      <c r="AT109" s="116">
        <v>47585</v>
      </c>
      <c r="AU109" s="116">
        <v>43697</v>
      </c>
      <c r="AV109" s="117">
        <v>39852</v>
      </c>
      <c r="AW109" s="26">
        <v>368.2</v>
      </c>
    </row>
    <row r="110" spans="1:49" ht="11.25">
      <c r="A110" s="95">
        <v>106</v>
      </c>
      <c r="B110" s="8" t="s">
        <v>614</v>
      </c>
      <c r="C110" s="11" t="s">
        <v>942</v>
      </c>
      <c r="D110" s="17" t="s">
        <v>1317</v>
      </c>
      <c r="E110" s="18" t="s">
        <v>1268</v>
      </c>
      <c r="F110" s="19" t="s">
        <v>1318</v>
      </c>
      <c r="G110" s="24" t="s">
        <v>252</v>
      </c>
      <c r="H110" s="52">
        <v>54</v>
      </c>
      <c r="I110" s="61">
        <v>217</v>
      </c>
      <c r="J110" s="64">
        <v>83</v>
      </c>
      <c r="K110" s="62">
        <v>5</v>
      </c>
      <c r="L110" s="64">
        <v>12</v>
      </c>
      <c r="M110" s="65">
        <v>4</v>
      </c>
      <c r="N110" s="64">
        <v>6</v>
      </c>
      <c r="O110" s="74">
        <v>101.21164437450827</v>
      </c>
      <c r="P110" s="74">
        <v>244.8780487804878</v>
      </c>
      <c r="Q110" s="74">
        <v>1060.409126671912</v>
      </c>
      <c r="R110" s="52">
        <v>5885.9</v>
      </c>
      <c r="S110" s="80">
        <v>339</v>
      </c>
      <c r="T110" s="43">
        <v>309</v>
      </c>
      <c r="U110" s="48">
        <v>16</v>
      </c>
      <c r="V110" s="43">
        <v>297</v>
      </c>
      <c r="W110" s="43">
        <v>314</v>
      </c>
      <c r="X110" s="56">
        <v>64</v>
      </c>
      <c r="Y110" s="35">
        <v>6432</v>
      </c>
      <c r="Z110" s="104">
        <v>4788</v>
      </c>
      <c r="AA110" s="104">
        <v>4124</v>
      </c>
      <c r="AB110" s="104">
        <v>3788</v>
      </c>
      <c r="AC110" s="104">
        <v>3739</v>
      </c>
      <c r="AD110" s="105">
        <v>3777</v>
      </c>
      <c r="AE110" s="32">
        <v>15562</v>
      </c>
      <c r="AF110" s="39">
        <v>15062</v>
      </c>
      <c r="AG110" s="39">
        <v>13907</v>
      </c>
      <c r="AH110" s="39">
        <v>12712</v>
      </c>
      <c r="AI110" s="39">
        <v>11734</v>
      </c>
      <c r="AJ110" s="111">
        <v>11321</v>
      </c>
      <c r="AK110" s="121">
        <v>67389</v>
      </c>
      <c r="AL110" s="116">
        <v>66777</v>
      </c>
      <c r="AM110" s="116">
        <v>62098</v>
      </c>
      <c r="AN110" s="116">
        <v>56360</v>
      </c>
      <c r="AO110" s="116">
        <v>51820</v>
      </c>
      <c r="AP110" s="117">
        <v>48781</v>
      </c>
      <c r="AQ110" s="121">
        <v>182319</v>
      </c>
      <c r="AR110" s="116">
        <v>181874</v>
      </c>
      <c r="AS110" s="116">
        <v>174766</v>
      </c>
      <c r="AT110" s="116">
        <v>159194</v>
      </c>
      <c r="AU110" s="116">
        <v>144860</v>
      </c>
      <c r="AV110" s="117">
        <v>135825</v>
      </c>
      <c r="AW110" s="26">
        <v>63.55</v>
      </c>
    </row>
    <row r="111" spans="1:49" ht="11.25">
      <c r="A111" s="95">
        <v>107</v>
      </c>
      <c r="B111" s="8" t="s">
        <v>615</v>
      </c>
      <c r="C111" s="11" t="s">
        <v>943</v>
      </c>
      <c r="D111" s="17" t="s">
        <v>1319</v>
      </c>
      <c r="E111" s="18" t="s">
        <v>1268</v>
      </c>
      <c r="F111" s="19" t="s">
        <v>1320</v>
      </c>
      <c r="G111" s="24" t="s">
        <v>253</v>
      </c>
      <c r="H111" s="52">
        <v>42</v>
      </c>
      <c r="I111" s="61">
        <v>284</v>
      </c>
      <c r="J111" s="64">
        <v>58</v>
      </c>
      <c r="K111" s="62">
        <v>2</v>
      </c>
      <c r="L111" s="64">
        <v>5</v>
      </c>
      <c r="M111" s="65">
        <v>0</v>
      </c>
      <c r="N111" s="64">
        <v>2</v>
      </c>
      <c r="O111" s="74">
        <v>99.72012655147238</v>
      </c>
      <c r="P111" s="74">
        <v>326.6001460209296</v>
      </c>
      <c r="Q111" s="74">
        <v>1304.2711121927475</v>
      </c>
      <c r="R111" s="52">
        <v>2062.7</v>
      </c>
      <c r="S111" s="80">
        <v>159</v>
      </c>
      <c r="T111" s="43">
        <v>116</v>
      </c>
      <c r="U111" s="48">
        <v>8</v>
      </c>
      <c r="V111" s="43">
        <v>115</v>
      </c>
      <c r="W111" s="43">
        <v>108</v>
      </c>
      <c r="X111" s="56">
        <v>20</v>
      </c>
      <c r="Y111" s="35">
        <v>8195</v>
      </c>
      <c r="Z111" s="104">
        <v>6155</v>
      </c>
      <c r="AA111" s="104">
        <v>5364</v>
      </c>
      <c r="AB111" s="104">
        <v>4947</v>
      </c>
      <c r="AC111" s="104">
        <v>4830</v>
      </c>
      <c r="AD111" s="105">
        <v>4794</v>
      </c>
      <c r="AE111" s="32">
        <v>26840</v>
      </c>
      <c r="AF111" s="39">
        <v>24738</v>
      </c>
      <c r="AG111" s="39">
        <v>22211</v>
      </c>
      <c r="AH111" s="39">
        <v>20264</v>
      </c>
      <c r="AI111" s="39">
        <v>18984</v>
      </c>
      <c r="AJ111" s="111">
        <v>18282</v>
      </c>
      <c r="AK111" s="121">
        <v>107185</v>
      </c>
      <c r="AL111" s="116">
        <v>101882</v>
      </c>
      <c r="AM111" s="116">
        <v>92501</v>
      </c>
      <c r="AN111" s="116">
        <v>82801</v>
      </c>
      <c r="AO111" s="116">
        <v>75806</v>
      </c>
      <c r="AP111" s="117">
        <v>71375</v>
      </c>
      <c r="AQ111" s="121">
        <v>241445</v>
      </c>
      <c r="AR111" s="116">
        <v>234970</v>
      </c>
      <c r="AS111" s="116">
        <v>221555</v>
      </c>
      <c r="AT111" s="116">
        <v>201203</v>
      </c>
      <c r="AU111" s="116">
        <v>183955</v>
      </c>
      <c r="AV111" s="117">
        <v>171108</v>
      </c>
      <c r="AW111" s="26">
        <v>82.18</v>
      </c>
    </row>
    <row r="112" spans="1:49" ht="11.25">
      <c r="A112" s="95">
        <v>108</v>
      </c>
      <c r="B112" s="8" t="s">
        <v>616</v>
      </c>
      <c r="C112" s="11" t="s">
        <v>944</v>
      </c>
      <c r="D112" s="17" t="s">
        <v>1319</v>
      </c>
      <c r="E112" s="18" t="s">
        <v>1268</v>
      </c>
      <c r="F112" s="19" t="s">
        <v>1321</v>
      </c>
      <c r="G112" s="24" t="s">
        <v>254</v>
      </c>
      <c r="H112" s="52">
        <v>51</v>
      </c>
      <c r="I112" s="61">
        <v>361</v>
      </c>
      <c r="J112" s="64">
        <v>106</v>
      </c>
      <c r="K112" s="62">
        <v>2</v>
      </c>
      <c r="L112" s="64">
        <v>7</v>
      </c>
      <c r="M112" s="65">
        <v>2</v>
      </c>
      <c r="N112" s="64">
        <v>5</v>
      </c>
      <c r="O112" s="74">
        <v>117.45363522585049</v>
      </c>
      <c r="P112" s="74">
        <v>365.8436682216407</v>
      </c>
      <c r="Q112" s="74">
        <v>1512.4018659688247</v>
      </c>
      <c r="R112" s="52">
        <v>2402.9</v>
      </c>
      <c r="S112" s="80">
        <v>297</v>
      </c>
      <c r="T112" s="43">
        <v>186</v>
      </c>
      <c r="U112" s="48">
        <v>8</v>
      </c>
      <c r="V112" s="43">
        <v>211</v>
      </c>
      <c r="W112" s="43">
        <v>160</v>
      </c>
      <c r="X112" s="56">
        <v>29</v>
      </c>
      <c r="Y112" s="35">
        <v>10323</v>
      </c>
      <c r="Z112" s="104">
        <v>9999</v>
      </c>
      <c r="AA112" s="104">
        <v>8819</v>
      </c>
      <c r="AB112" s="104">
        <v>8101</v>
      </c>
      <c r="AC112" s="104">
        <v>7791</v>
      </c>
      <c r="AD112" s="105">
        <v>7619</v>
      </c>
      <c r="AE112" s="32">
        <v>32154</v>
      </c>
      <c r="AF112" s="39">
        <v>27773</v>
      </c>
      <c r="AG112" s="39">
        <v>25204</v>
      </c>
      <c r="AH112" s="39">
        <v>23282</v>
      </c>
      <c r="AI112" s="39">
        <v>21615</v>
      </c>
      <c r="AJ112" s="111">
        <v>20727</v>
      </c>
      <c r="AK112" s="121">
        <v>132925</v>
      </c>
      <c r="AL112" s="116">
        <v>126679</v>
      </c>
      <c r="AM112" s="116">
        <v>116068</v>
      </c>
      <c r="AN112" s="116">
        <v>104781</v>
      </c>
      <c r="AO112" s="116">
        <v>96288</v>
      </c>
      <c r="AP112" s="117">
        <v>90532</v>
      </c>
      <c r="AQ112" s="121">
        <v>364761</v>
      </c>
      <c r="AR112" s="116">
        <v>358159</v>
      </c>
      <c r="AS112" s="116">
        <v>340925</v>
      </c>
      <c r="AT112" s="116">
        <v>312679</v>
      </c>
      <c r="AU112" s="116">
        <v>284167</v>
      </c>
      <c r="AV112" s="117">
        <v>263139</v>
      </c>
      <c r="AW112" s="26">
        <v>87.89</v>
      </c>
    </row>
    <row r="113" spans="1:49" ht="11.25">
      <c r="A113" s="95">
        <v>109</v>
      </c>
      <c r="B113" s="8" t="s">
        <v>617</v>
      </c>
      <c r="C113" s="11" t="s">
        <v>945</v>
      </c>
      <c r="D113" s="17" t="s">
        <v>1319</v>
      </c>
      <c r="E113" s="18" t="s">
        <v>1268</v>
      </c>
      <c r="F113" s="19" t="s">
        <v>1322</v>
      </c>
      <c r="G113" s="24" t="s">
        <v>255</v>
      </c>
      <c r="H113" s="52">
        <v>43</v>
      </c>
      <c r="I113" s="61">
        <v>347</v>
      </c>
      <c r="J113" s="64">
        <v>81</v>
      </c>
      <c r="K113" s="62">
        <v>4</v>
      </c>
      <c r="L113" s="64">
        <v>9</v>
      </c>
      <c r="M113" s="65">
        <v>3</v>
      </c>
      <c r="N113" s="64">
        <v>5</v>
      </c>
      <c r="O113" s="74">
        <v>97.81839622641509</v>
      </c>
      <c r="P113" s="74">
        <v>359.0507075471698</v>
      </c>
      <c r="Q113" s="74">
        <v>1409.6845518867924</v>
      </c>
      <c r="R113" s="52">
        <v>3747.7</v>
      </c>
      <c r="S113" s="80">
        <v>282</v>
      </c>
      <c r="T113" s="43">
        <v>208</v>
      </c>
      <c r="U113" s="48">
        <v>10</v>
      </c>
      <c r="V113" s="43">
        <v>213</v>
      </c>
      <c r="W113" s="43">
        <v>191</v>
      </c>
      <c r="X113" s="56">
        <v>51</v>
      </c>
      <c r="Y113" s="35">
        <v>6636</v>
      </c>
      <c r="Z113" s="104">
        <v>7021</v>
      </c>
      <c r="AA113" s="104">
        <v>6161</v>
      </c>
      <c r="AB113" s="104">
        <v>5469</v>
      </c>
      <c r="AC113" s="104">
        <v>5054</v>
      </c>
      <c r="AD113" s="105">
        <v>4817</v>
      </c>
      <c r="AE113" s="32">
        <v>24358</v>
      </c>
      <c r="AF113" s="39">
        <v>20213</v>
      </c>
      <c r="AG113" s="39">
        <v>18220</v>
      </c>
      <c r="AH113" s="39">
        <v>16912</v>
      </c>
      <c r="AI113" s="39">
        <v>15687</v>
      </c>
      <c r="AJ113" s="111">
        <v>14586</v>
      </c>
      <c r="AK113" s="121">
        <v>95633</v>
      </c>
      <c r="AL113" s="116">
        <v>90057</v>
      </c>
      <c r="AM113" s="116">
        <v>81999</v>
      </c>
      <c r="AN113" s="116">
        <v>73456</v>
      </c>
      <c r="AO113" s="116">
        <v>67007</v>
      </c>
      <c r="AP113" s="117">
        <v>62069</v>
      </c>
      <c r="AQ113" s="121">
        <v>302501</v>
      </c>
      <c r="AR113" s="116">
        <v>293844</v>
      </c>
      <c r="AS113" s="116">
        <v>278309</v>
      </c>
      <c r="AT113" s="116">
        <v>254350</v>
      </c>
      <c r="AU113" s="116">
        <v>228893</v>
      </c>
      <c r="AV113" s="117">
        <v>205845</v>
      </c>
      <c r="AW113" s="26">
        <v>67.84</v>
      </c>
    </row>
    <row r="114" spans="1:49" ht="11.25">
      <c r="A114" s="95">
        <v>110</v>
      </c>
      <c r="B114" s="8" t="s">
        <v>618</v>
      </c>
      <c r="C114" s="11" t="s">
        <v>946</v>
      </c>
      <c r="D114" s="17" t="s">
        <v>1319</v>
      </c>
      <c r="E114" s="18" t="s">
        <v>1268</v>
      </c>
      <c r="F114" s="19" t="s">
        <v>1323</v>
      </c>
      <c r="G114" s="24" t="s">
        <v>256</v>
      </c>
      <c r="H114" s="52">
        <v>95</v>
      </c>
      <c r="I114" s="61">
        <v>496</v>
      </c>
      <c r="J114" s="64">
        <v>91</v>
      </c>
      <c r="K114" s="62">
        <v>4</v>
      </c>
      <c r="L114" s="64">
        <v>11</v>
      </c>
      <c r="M114" s="65">
        <v>0</v>
      </c>
      <c r="N114" s="64">
        <v>6</v>
      </c>
      <c r="O114" s="74">
        <v>118.76590889142456</v>
      </c>
      <c r="P114" s="74">
        <v>410.4099008162907</v>
      </c>
      <c r="Q114" s="74">
        <v>1679.7858334064776</v>
      </c>
      <c r="R114" s="52">
        <v>2825.2</v>
      </c>
      <c r="S114" s="80">
        <v>263</v>
      </c>
      <c r="T114" s="43">
        <v>173</v>
      </c>
      <c r="U114" s="48">
        <v>8</v>
      </c>
      <c r="V114" s="43">
        <v>182</v>
      </c>
      <c r="W114" s="43">
        <v>146</v>
      </c>
      <c r="X114" s="56">
        <v>19</v>
      </c>
      <c r="Y114" s="35">
        <v>13531</v>
      </c>
      <c r="Z114" s="104">
        <v>10339</v>
      </c>
      <c r="AA114" s="104">
        <v>9378</v>
      </c>
      <c r="AB114" s="104">
        <v>8820</v>
      </c>
      <c r="AC114" s="104">
        <v>8518</v>
      </c>
      <c r="AD114" s="105">
        <v>8260</v>
      </c>
      <c r="AE114" s="32">
        <v>46758</v>
      </c>
      <c r="AF114" s="39">
        <v>42324</v>
      </c>
      <c r="AG114" s="39">
        <v>37570</v>
      </c>
      <c r="AH114" s="39">
        <v>34501</v>
      </c>
      <c r="AI114" s="39">
        <v>32887</v>
      </c>
      <c r="AJ114" s="111">
        <v>31948</v>
      </c>
      <c r="AK114" s="121">
        <v>191378</v>
      </c>
      <c r="AL114" s="116">
        <v>177713</v>
      </c>
      <c r="AM114" s="116">
        <v>160004</v>
      </c>
      <c r="AN114" s="116">
        <v>143016</v>
      </c>
      <c r="AO114" s="116">
        <v>131732</v>
      </c>
      <c r="AP114" s="117">
        <v>124986</v>
      </c>
      <c r="AQ114" s="121">
        <v>411865</v>
      </c>
      <c r="AR114" s="116">
        <v>397603</v>
      </c>
      <c r="AS114" s="116">
        <v>375059</v>
      </c>
      <c r="AT114" s="116">
        <v>344471</v>
      </c>
      <c r="AU114" s="116">
        <v>319273</v>
      </c>
      <c r="AV114" s="117">
        <v>297554</v>
      </c>
      <c r="AW114" s="26">
        <v>113.93</v>
      </c>
    </row>
    <row r="115" spans="1:49" ht="11.25">
      <c r="A115" s="95">
        <v>111</v>
      </c>
      <c r="B115" s="8" t="s">
        <v>619</v>
      </c>
      <c r="C115" s="11" t="s">
        <v>947</v>
      </c>
      <c r="D115" s="17" t="s">
        <v>1319</v>
      </c>
      <c r="E115" s="18" t="s">
        <v>1268</v>
      </c>
      <c r="F115" s="19" t="s">
        <v>1324</v>
      </c>
      <c r="G115" s="24" t="s">
        <v>257</v>
      </c>
      <c r="H115" s="52">
        <v>84</v>
      </c>
      <c r="I115" s="61">
        <v>337</v>
      </c>
      <c r="J115" s="64">
        <v>47</v>
      </c>
      <c r="K115" s="62">
        <v>2</v>
      </c>
      <c r="L115" s="64">
        <v>4</v>
      </c>
      <c r="M115" s="65">
        <v>2</v>
      </c>
      <c r="N115" s="64">
        <v>2</v>
      </c>
      <c r="O115" s="74">
        <v>107.90304511661066</v>
      </c>
      <c r="P115" s="74">
        <v>377.15653325185866</v>
      </c>
      <c r="Q115" s="74">
        <v>1521.2954476015889</v>
      </c>
      <c r="R115" s="52">
        <v>1353.3</v>
      </c>
      <c r="S115" s="80">
        <v>139</v>
      </c>
      <c r="T115" s="43">
        <v>78</v>
      </c>
      <c r="U115" s="48">
        <v>4</v>
      </c>
      <c r="V115" s="43">
        <v>99</v>
      </c>
      <c r="W115" s="43">
        <v>75</v>
      </c>
      <c r="X115" s="56">
        <v>15</v>
      </c>
      <c r="Y115" s="35">
        <v>10595</v>
      </c>
      <c r="Z115" s="104">
        <v>6946</v>
      </c>
      <c r="AA115" s="104">
        <v>6401</v>
      </c>
      <c r="AB115" s="104">
        <v>6199</v>
      </c>
      <c r="AC115" s="104">
        <v>6117</v>
      </c>
      <c r="AD115" s="105">
        <v>5994</v>
      </c>
      <c r="AE115" s="32">
        <v>37033</v>
      </c>
      <c r="AF115" s="39">
        <v>34823</v>
      </c>
      <c r="AG115" s="39">
        <v>30791</v>
      </c>
      <c r="AH115" s="39">
        <v>28138</v>
      </c>
      <c r="AI115" s="39">
        <v>27232</v>
      </c>
      <c r="AJ115" s="111">
        <v>26915</v>
      </c>
      <c r="AK115" s="121">
        <v>149376</v>
      </c>
      <c r="AL115" s="116">
        <v>138621</v>
      </c>
      <c r="AM115" s="116">
        <v>125453</v>
      </c>
      <c r="AN115" s="116">
        <v>112309</v>
      </c>
      <c r="AO115" s="116">
        <v>103985</v>
      </c>
      <c r="AP115" s="117">
        <v>99754</v>
      </c>
      <c r="AQ115" s="121">
        <v>272330</v>
      </c>
      <c r="AR115" s="116">
        <v>264154</v>
      </c>
      <c r="AS115" s="116">
        <v>249034</v>
      </c>
      <c r="AT115" s="116">
        <v>229005</v>
      </c>
      <c r="AU115" s="116">
        <v>215949</v>
      </c>
      <c r="AV115" s="117">
        <v>204829</v>
      </c>
      <c r="AW115" s="26">
        <v>98.19</v>
      </c>
    </row>
    <row r="116" spans="1:49" ht="11.25">
      <c r="A116" s="95">
        <v>112</v>
      </c>
      <c r="B116" s="8" t="s">
        <v>620</v>
      </c>
      <c r="C116" s="11" t="s">
        <v>948</v>
      </c>
      <c r="D116" s="17" t="s">
        <v>1319</v>
      </c>
      <c r="E116" s="18" t="s">
        <v>1268</v>
      </c>
      <c r="F116" s="19" t="s">
        <v>1325</v>
      </c>
      <c r="G116" s="24" t="s">
        <v>258</v>
      </c>
      <c r="H116" s="52">
        <v>52</v>
      </c>
      <c r="I116" s="61">
        <v>293</v>
      </c>
      <c r="J116" s="64">
        <v>54</v>
      </c>
      <c r="K116" s="62">
        <v>2</v>
      </c>
      <c r="L116" s="64">
        <v>4</v>
      </c>
      <c r="M116" s="65">
        <v>1</v>
      </c>
      <c r="N116" s="64">
        <v>2</v>
      </c>
      <c r="O116" s="74">
        <v>119.6906718221363</v>
      </c>
      <c r="P116" s="74">
        <v>439.30401159980664</v>
      </c>
      <c r="Q116" s="74">
        <v>1684.8042532624456</v>
      </c>
      <c r="R116" s="52">
        <v>1503.1</v>
      </c>
      <c r="S116" s="80">
        <v>147</v>
      </c>
      <c r="T116" s="43">
        <v>92</v>
      </c>
      <c r="U116" s="48">
        <v>0</v>
      </c>
      <c r="V116" s="43">
        <v>109</v>
      </c>
      <c r="W116" s="43">
        <v>97</v>
      </c>
      <c r="X116" s="56">
        <v>23</v>
      </c>
      <c r="Y116" s="35">
        <v>12382</v>
      </c>
      <c r="Z116" s="104">
        <v>8423</v>
      </c>
      <c r="AA116" s="104">
        <v>7636</v>
      </c>
      <c r="AB116" s="104">
        <v>7425</v>
      </c>
      <c r="AC116" s="104">
        <v>7607</v>
      </c>
      <c r="AD116" s="105">
        <v>7815</v>
      </c>
      <c r="AE116" s="32">
        <v>45446</v>
      </c>
      <c r="AF116" s="39">
        <v>44022</v>
      </c>
      <c r="AG116" s="39">
        <v>40188</v>
      </c>
      <c r="AH116" s="39">
        <v>37403</v>
      </c>
      <c r="AI116" s="39">
        <v>36520</v>
      </c>
      <c r="AJ116" s="111">
        <v>36711</v>
      </c>
      <c r="AK116" s="121">
        <v>174293</v>
      </c>
      <c r="AL116" s="116">
        <v>170174</v>
      </c>
      <c r="AM116" s="116">
        <v>158577</v>
      </c>
      <c r="AN116" s="116">
        <v>145526</v>
      </c>
      <c r="AO116" s="116">
        <v>137156</v>
      </c>
      <c r="AP116" s="117">
        <v>133831</v>
      </c>
      <c r="AQ116" s="121">
        <v>319352</v>
      </c>
      <c r="AR116" s="116">
        <v>319764</v>
      </c>
      <c r="AS116" s="116">
        <v>308194</v>
      </c>
      <c r="AT116" s="116">
        <v>287056</v>
      </c>
      <c r="AU116" s="116">
        <v>273776</v>
      </c>
      <c r="AV116" s="117">
        <v>265186</v>
      </c>
      <c r="AW116" s="26">
        <v>103.45</v>
      </c>
    </row>
    <row r="117" spans="1:49" ht="11.25">
      <c r="A117" s="95">
        <v>113</v>
      </c>
      <c r="B117" s="8" t="s">
        <v>621</v>
      </c>
      <c r="C117" s="11" t="s">
        <v>949</v>
      </c>
      <c r="D117" s="17" t="s">
        <v>1319</v>
      </c>
      <c r="E117" s="18" t="s">
        <v>1268</v>
      </c>
      <c r="F117" s="19" t="s">
        <v>1326</v>
      </c>
      <c r="G117" s="24" t="s">
        <v>259</v>
      </c>
      <c r="H117" s="52">
        <v>30</v>
      </c>
      <c r="I117" s="61">
        <v>57</v>
      </c>
      <c r="J117" s="64">
        <v>11</v>
      </c>
      <c r="K117" s="62">
        <v>0</v>
      </c>
      <c r="L117" s="64">
        <v>3</v>
      </c>
      <c r="M117" s="65">
        <v>0</v>
      </c>
      <c r="N117" s="64">
        <v>1</v>
      </c>
      <c r="O117" s="74">
        <v>5.2015854446403935</v>
      </c>
      <c r="P117" s="74">
        <v>22.38480208133261</v>
      </c>
      <c r="Q117" s="74">
        <v>90.42098095021913</v>
      </c>
      <c r="R117" s="52">
        <v>508.3</v>
      </c>
      <c r="S117" s="80">
        <v>24</v>
      </c>
      <c r="T117" s="43">
        <v>24</v>
      </c>
      <c r="U117" s="48">
        <v>0</v>
      </c>
      <c r="V117" s="43">
        <v>14</v>
      </c>
      <c r="W117" s="43">
        <v>17</v>
      </c>
      <c r="X117" s="56">
        <v>7</v>
      </c>
      <c r="Y117" s="35">
        <v>2979</v>
      </c>
      <c r="Z117" s="104">
        <v>2043</v>
      </c>
      <c r="AA117" s="104">
        <v>1912</v>
      </c>
      <c r="AB117" s="104">
        <v>1850</v>
      </c>
      <c r="AC117" s="104">
        <v>1792</v>
      </c>
      <c r="AD117" s="105">
        <v>1711</v>
      </c>
      <c r="AE117" s="32">
        <v>12820</v>
      </c>
      <c r="AF117" s="39">
        <v>11832</v>
      </c>
      <c r="AG117" s="39">
        <v>10482</v>
      </c>
      <c r="AH117" s="39">
        <v>9592</v>
      </c>
      <c r="AI117" s="39">
        <v>9260</v>
      </c>
      <c r="AJ117" s="111">
        <v>9140</v>
      </c>
      <c r="AK117" s="121">
        <v>51785</v>
      </c>
      <c r="AL117" s="116">
        <v>46858</v>
      </c>
      <c r="AM117" s="116">
        <v>42123</v>
      </c>
      <c r="AN117" s="116">
        <v>37775</v>
      </c>
      <c r="AO117" s="116">
        <v>34953</v>
      </c>
      <c r="AP117" s="117">
        <v>33408</v>
      </c>
      <c r="AQ117" s="121">
        <v>82526</v>
      </c>
      <c r="AR117" s="116">
        <v>79976</v>
      </c>
      <c r="AS117" s="116">
        <v>75474</v>
      </c>
      <c r="AT117" s="116">
        <v>69300</v>
      </c>
      <c r="AU117" s="116">
        <v>64900</v>
      </c>
      <c r="AV117" s="117">
        <v>61156</v>
      </c>
      <c r="AW117" s="26">
        <v>572.71</v>
      </c>
    </row>
    <row r="118" spans="1:49" ht="11.25">
      <c r="A118" s="95">
        <v>114</v>
      </c>
      <c r="B118" s="8" t="s">
        <v>622</v>
      </c>
      <c r="C118" s="11" t="s">
        <v>950</v>
      </c>
      <c r="D118" s="17" t="s">
        <v>1319</v>
      </c>
      <c r="E118" s="18" t="s">
        <v>1268</v>
      </c>
      <c r="F118" s="19" t="s">
        <v>1327</v>
      </c>
      <c r="G118" s="24" t="s">
        <v>260</v>
      </c>
      <c r="H118" s="52">
        <v>79</v>
      </c>
      <c r="I118" s="61">
        <v>238</v>
      </c>
      <c r="J118" s="64">
        <v>51</v>
      </c>
      <c r="K118" s="62">
        <v>1</v>
      </c>
      <c r="L118" s="64">
        <v>5</v>
      </c>
      <c r="M118" s="65">
        <v>1</v>
      </c>
      <c r="N118" s="64">
        <v>4</v>
      </c>
      <c r="O118" s="74">
        <v>34.31529643781585</v>
      </c>
      <c r="P118" s="74">
        <v>135.2736349069395</v>
      </c>
      <c r="Q118" s="74">
        <v>552.6901269567361</v>
      </c>
      <c r="R118" s="52">
        <v>1505.4</v>
      </c>
      <c r="S118" s="80">
        <v>152</v>
      </c>
      <c r="T118" s="43">
        <v>80</v>
      </c>
      <c r="U118" s="48">
        <v>0</v>
      </c>
      <c r="V118" s="43">
        <v>109</v>
      </c>
      <c r="W118" s="43">
        <v>73</v>
      </c>
      <c r="X118" s="56">
        <v>45</v>
      </c>
      <c r="Y118" s="35">
        <v>11136</v>
      </c>
      <c r="Z118" s="104">
        <v>8551</v>
      </c>
      <c r="AA118" s="104">
        <v>8109</v>
      </c>
      <c r="AB118" s="104">
        <v>7876</v>
      </c>
      <c r="AC118" s="104">
        <v>7781</v>
      </c>
      <c r="AD118" s="105">
        <v>7687</v>
      </c>
      <c r="AE118" s="32">
        <v>43899</v>
      </c>
      <c r="AF118" s="39">
        <v>41353</v>
      </c>
      <c r="AG118" s="39">
        <v>37783</v>
      </c>
      <c r="AH118" s="39">
        <v>35571</v>
      </c>
      <c r="AI118" s="39">
        <v>35233</v>
      </c>
      <c r="AJ118" s="111">
        <v>35009</v>
      </c>
      <c r="AK118" s="121">
        <v>179359</v>
      </c>
      <c r="AL118" s="116">
        <v>169657</v>
      </c>
      <c r="AM118" s="116">
        <v>156649</v>
      </c>
      <c r="AN118" s="116">
        <v>144425</v>
      </c>
      <c r="AO118" s="116">
        <v>137116</v>
      </c>
      <c r="AP118" s="117">
        <v>133647</v>
      </c>
      <c r="AQ118" s="121">
        <v>317892</v>
      </c>
      <c r="AR118" s="116">
        <v>318192</v>
      </c>
      <c r="AS118" s="116">
        <v>309196</v>
      </c>
      <c r="AT118" s="116">
        <v>291117</v>
      </c>
      <c r="AU118" s="116">
        <v>279409</v>
      </c>
      <c r="AV118" s="117">
        <v>266169</v>
      </c>
      <c r="AW118" s="26">
        <v>324.52</v>
      </c>
    </row>
    <row r="119" spans="1:49" ht="11.25">
      <c r="A119" s="95">
        <v>115</v>
      </c>
      <c r="B119" s="8" t="s">
        <v>623</v>
      </c>
      <c r="C119" s="11" t="s">
        <v>951</v>
      </c>
      <c r="D119" s="17" t="s">
        <v>1319</v>
      </c>
      <c r="E119" s="18" t="s">
        <v>1268</v>
      </c>
      <c r="F119" s="19" t="s">
        <v>1328</v>
      </c>
      <c r="G119" s="24" t="s">
        <v>261</v>
      </c>
      <c r="H119" s="52">
        <v>24</v>
      </c>
      <c r="I119" s="61">
        <v>129</v>
      </c>
      <c r="J119" s="64">
        <v>29</v>
      </c>
      <c r="K119" s="62">
        <v>0</v>
      </c>
      <c r="L119" s="64">
        <v>3</v>
      </c>
      <c r="M119" s="65">
        <v>0</v>
      </c>
      <c r="N119" s="64">
        <v>2</v>
      </c>
      <c r="O119" s="74">
        <v>57.80609418282548</v>
      </c>
      <c r="P119" s="74">
        <v>224.5650969529086</v>
      </c>
      <c r="Q119" s="74">
        <v>888.6648199445983</v>
      </c>
      <c r="R119" s="52">
        <v>654.7</v>
      </c>
      <c r="S119" s="80">
        <v>83</v>
      </c>
      <c r="T119" s="43">
        <v>48</v>
      </c>
      <c r="U119" s="48">
        <v>1</v>
      </c>
      <c r="V119" s="43">
        <v>54</v>
      </c>
      <c r="W119" s="43">
        <v>32</v>
      </c>
      <c r="X119" s="56">
        <v>16</v>
      </c>
      <c r="Y119" s="35">
        <v>5217</v>
      </c>
      <c r="Z119" s="104">
        <v>3790</v>
      </c>
      <c r="AA119" s="104">
        <v>3576</v>
      </c>
      <c r="AB119" s="104">
        <v>3486</v>
      </c>
      <c r="AC119" s="104">
        <v>3440</v>
      </c>
      <c r="AD119" s="105">
        <v>3383</v>
      </c>
      <c r="AE119" s="32">
        <v>20267</v>
      </c>
      <c r="AF119" s="39">
        <v>18904</v>
      </c>
      <c r="AG119" s="39">
        <v>17039</v>
      </c>
      <c r="AH119" s="39">
        <v>15911</v>
      </c>
      <c r="AI119" s="39">
        <v>15608</v>
      </c>
      <c r="AJ119" s="111">
        <v>15527</v>
      </c>
      <c r="AK119" s="121">
        <v>80202</v>
      </c>
      <c r="AL119" s="116">
        <v>75463</v>
      </c>
      <c r="AM119" s="116">
        <v>69277</v>
      </c>
      <c r="AN119" s="116">
        <v>63143</v>
      </c>
      <c r="AO119" s="116">
        <v>59466</v>
      </c>
      <c r="AP119" s="117">
        <v>57738</v>
      </c>
      <c r="AQ119" s="121">
        <v>146158</v>
      </c>
      <c r="AR119" s="116">
        <v>143754</v>
      </c>
      <c r="AS119" s="116">
        <v>138080</v>
      </c>
      <c r="AT119" s="116">
        <v>129365</v>
      </c>
      <c r="AU119" s="116">
        <v>123327</v>
      </c>
      <c r="AV119" s="117">
        <v>117626</v>
      </c>
      <c r="AW119" s="26">
        <v>90.25</v>
      </c>
    </row>
    <row r="120" spans="1:49" ht="11.25">
      <c r="A120" s="95">
        <v>116</v>
      </c>
      <c r="B120" s="8" t="s">
        <v>624</v>
      </c>
      <c r="C120" s="11" t="s">
        <v>952</v>
      </c>
      <c r="D120" s="17" t="s">
        <v>1319</v>
      </c>
      <c r="E120" s="18" t="s">
        <v>1268</v>
      </c>
      <c r="F120" s="19" t="s">
        <v>1329</v>
      </c>
      <c r="G120" s="24" t="s">
        <v>262</v>
      </c>
      <c r="H120" s="52">
        <v>48</v>
      </c>
      <c r="I120" s="61">
        <v>228</v>
      </c>
      <c r="J120" s="64">
        <v>49</v>
      </c>
      <c r="K120" s="62">
        <v>3</v>
      </c>
      <c r="L120" s="64">
        <v>6</v>
      </c>
      <c r="M120" s="65">
        <v>1</v>
      </c>
      <c r="N120" s="64">
        <v>6</v>
      </c>
      <c r="O120" s="74">
        <v>86.89208933416823</v>
      </c>
      <c r="P120" s="74">
        <v>306.6165727405552</v>
      </c>
      <c r="Q120" s="74">
        <v>1217.4493842621582</v>
      </c>
      <c r="R120" s="52">
        <v>2093.1</v>
      </c>
      <c r="S120" s="80">
        <v>247</v>
      </c>
      <c r="T120" s="43">
        <v>104</v>
      </c>
      <c r="U120" s="48">
        <v>5</v>
      </c>
      <c r="V120" s="43">
        <v>197</v>
      </c>
      <c r="W120" s="43">
        <v>96</v>
      </c>
      <c r="X120" s="56">
        <v>37</v>
      </c>
      <c r="Y120" s="35">
        <v>8326</v>
      </c>
      <c r="Z120" s="104">
        <v>6732</v>
      </c>
      <c r="AA120" s="104">
        <v>6243</v>
      </c>
      <c r="AB120" s="104">
        <v>5959</v>
      </c>
      <c r="AC120" s="104">
        <v>5847</v>
      </c>
      <c r="AD120" s="105">
        <v>5779</v>
      </c>
      <c r="AE120" s="32">
        <v>29380</v>
      </c>
      <c r="AF120" s="39">
        <v>27114</v>
      </c>
      <c r="AG120" s="39">
        <v>24702</v>
      </c>
      <c r="AH120" s="39">
        <v>23502</v>
      </c>
      <c r="AI120" s="39">
        <v>22997</v>
      </c>
      <c r="AJ120" s="111">
        <v>22723</v>
      </c>
      <c r="AK120" s="121">
        <v>116656</v>
      </c>
      <c r="AL120" s="116">
        <v>111194</v>
      </c>
      <c r="AM120" s="116">
        <v>103046</v>
      </c>
      <c r="AN120" s="116">
        <v>94731</v>
      </c>
      <c r="AO120" s="116">
        <v>89675</v>
      </c>
      <c r="AP120" s="117">
        <v>87197</v>
      </c>
      <c r="AQ120" s="121">
        <v>244112</v>
      </c>
      <c r="AR120" s="116">
        <v>241556</v>
      </c>
      <c r="AS120" s="116">
        <v>233129</v>
      </c>
      <c r="AT120" s="116">
        <v>220420</v>
      </c>
      <c r="AU120" s="116">
        <v>208756</v>
      </c>
      <c r="AV120" s="117">
        <v>197604</v>
      </c>
      <c r="AW120" s="26">
        <v>95.82</v>
      </c>
    </row>
    <row r="121" spans="1:49" ht="11.25">
      <c r="A121" s="95">
        <v>117</v>
      </c>
      <c r="B121" s="8" t="s">
        <v>625</v>
      </c>
      <c r="C121" s="11" t="s">
        <v>953</v>
      </c>
      <c r="D121" s="17" t="s">
        <v>1319</v>
      </c>
      <c r="E121" s="18" t="s">
        <v>1268</v>
      </c>
      <c r="F121" s="19" t="s">
        <v>1330</v>
      </c>
      <c r="G121" s="24" t="s">
        <v>263</v>
      </c>
      <c r="H121" s="52">
        <v>41</v>
      </c>
      <c r="I121" s="61">
        <v>144</v>
      </c>
      <c r="J121" s="64">
        <v>23</v>
      </c>
      <c r="K121" s="62">
        <v>0</v>
      </c>
      <c r="L121" s="64">
        <v>2</v>
      </c>
      <c r="M121" s="65">
        <v>1</v>
      </c>
      <c r="N121" s="64">
        <v>2</v>
      </c>
      <c r="O121" s="74">
        <v>75.97597597597597</v>
      </c>
      <c r="P121" s="74">
        <v>296.0569264917091</v>
      </c>
      <c r="Q121" s="74">
        <v>1194.8034991513252</v>
      </c>
      <c r="R121" s="52">
        <v>872</v>
      </c>
      <c r="S121" s="80">
        <v>86</v>
      </c>
      <c r="T121" s="43">
        <v>38</v>
      </c>
      <c r="U121" s="48">
        <v>0</v>
      </c>
      <c r="V121" s="43">
        <v>76</v>
      </c>
      <c r="W121" s="43">
        <v>34</v>
      </c>
      <c r="X121" s="56">
        <v>14</v>
      </c>
      <c r="Y121" s="35">
        <v>5819</v>
      </c>
      <c r="Z121" s="104">
        <v>4418</v>
      </c>
      <c r="AA121" s="104">
        <v>4221</v>
      </c>
      <c r="AB121" s="104">
        <v>4136</v>
      </c>
      <c r="AC121" s="104">
        <v>4073</v>
      </c>
      <c r="AD121" s="105">
        <v>3970</v>
      </c>
      <c r="AE121" s="32">
        <v>22675</v>
      </c>
      <c r="AF121" s="39">
        <v>20999</v>
      </c>
      <c r="AG121" s="39">
        <v>18855</v>
      </c>
      <c r="AH121" s="39">
        <v>17678</v>
      </c>
      <c r="AI121" s="39">
        <v>17505</v>
      </c>
      <c r="AJ121" s="111">
        <v>17370</v>
      </c>
      <c r="AK121" s="121">
        <v>91510</v>
      </c>
      <c r="AL121" s="116">
        <v>85113</v>
      </c>
      <c r="AM121" s="116">
        <v>78037</v>
      </c>
      <c r="AN121" s="116">
        <v>71241</v>
      </c>
      <c r="AO121" s="116">
        <v>67317</v>
      </c>
      <c r="AP121" s="117">
        <v>65527</v>
      </c>
      <c r="AQ121" s="121">
        <v>165580</v>
      </c>
      <c r="AR121" s="116">
        <v>163280</v>
      </c>
      <c r="AS121" s="116">
        <v>156857</v>
      </c>
      <c r="AT121" s="116">
        <v>147669</v>
      </c>
      <c r="AU121" s="116">
        <v>141871</v>
      </c>
      <c r="AV121" s="117">
        <v>134919</v>
      </c>
      <c r="AW121" s="26">
        <v>76.59</v>
      </c>
    </row>
    <row r="122" spans="1:49" ht="11.25">
      <c r="A122" s="95">
        <v>118</v>
      </c>
      <c r="B122" s="8" t="s">
        <v>626</v>
      </c>
      <c r="C122" s="11" t="s">
        <v>954</v>
      </c>
      <c r="D122" s="17" t="s">
        <v>1319</v>
      </c>
      <c r="E122" s="18" t="s">
        <v>1268</v>
      </c>
      <c r="F122" s="19" t="s">
        <v>1331</v>
      </c>
      <c r="G122" s="24" t="s">
        <v>264</v>
      </c>
      <c r="H122" s="52">
        <v>1</v>
      </c>
      <c r="I122" s="61">
        <v>4</v>
      </c>
      <c r="J122" s="64">
        <v>4</v>
      </c>
      <c r="K122" s="62">
        <v>0</v>
      </c>
      <c r="L122" s="64">
        <v>0</v>
      </c>
      <c r="M122" s="65">
        <v>0</v>
      </c>
      <c r="N122" s="64">
        <v>0</v>
      </c>
      <c r="O122" s="74">
        <v>0.5486694765194403</v>
      </c>
      <c r="P122" s="74">
        <v>2.0101254457939497</v>
      </c>
      <c r="Q122" s="74">
        <v>7.975659026859864</v>
      </c>
      <c r="R122" s="52">
        <v>9</v>
      </c>
      <c r="S122" s="80">
        <v>2</v>
      </c>
      <c r="T122" s="43">
        <v>2</v>
      </c>
      <c r="U122" s="48">
        <v>0</v>
      </c>
      <c r="V122" s="43">
        <v>1</v>
      </c>
      <c r="W122" s="43">
        <v>1</v>
      </c>
      <c r="X122" s="56">
        <v>0</v>
      </c>
      <c r="Y122" s="35">
        <v>220</v>
      </c>
      <c r="Z122" s="104">
        <v>115</v>
      </c>
      <c r="AA122" s="104">
        <v>100</v>
      </c>
      <c r="AB122" s="104">
        <v>92</v>
      </c>
      <c r="AC122" s="104">
        <v>88</v>
      </c>
      <c r="AD122" s="105">
        <v>85</v>
      </c>
      <c r="AE122" s="32">
        <v>806</v>
      </c>
      <c r="AF122" s="39">
        <v>744</v>
      </c>
      <c r="AG122" s="39">
        <v>658</v>
      </c>
      <c r="AH122" s="39">
        <v>582</v>
      </c>
      <c r="AI122" s="39">
        <v>539</v>
      </c>
      <c r="AJ122" s="111">
        <v>514</v>
      </c>
      <c r="AK122" s="121">
        <v>3198</v>
      </c>
      <c r="AL122" s="116">
        <v>2900</v>
      </c>
      <c r="AM122" s="116">
        <v>2530</v>
      </c>
      <c r="AN122" s="116">
        <v>2198</v>
      </c>
      <c r="AO122" s="116">
        <v>1978</v>
      </c>
      <c r="AP122" s="117">
        <v>1831</v>
      </c>
      <c r="AQ122" s="121">
        <v>4258</v>
      </c>
      <c r="AR122" s="116">
        <v>3936</v>
      </c>
      <c r="AS122" s="116">
        <v>3672</v>
      </c>
      <c r="AT122" s="116">
        <v>3251</v>
      </c>
      <c r="AU122" s="116">
        <v>2917</v>
      </c>
      <c r="AV122" s="117">
        <v>2690</v>
      </c>
      <c r="AW122" s="26">
        <v>400.97</v>
      </c>
    </row>
    <row r="123" spans="1:49" ht="11.25">
      <c r="A123" s="95">
        <v>119</v>
      </c>
      <c r="B123" s="8" t="s">
        <v>627</v>
      </c>
      <c r="C123" s="11" t="s">
        <v>955</v>
      </c>
      <c r="D123" s="17" t="s">
        <v>1332</v>
      </c>
      <c r="E123" s="18" t="s">
        <v>1268</v>
      </c>
      <c r="F123" s="19" t="s">
        <v>1333</v>
      </c>
      <c r="G123" s="24" t="s">
        <v>265</v>
      </c>
      <c r="H123" s="52">
        <v>50</v>
      </c>
      <c r="I123" s="61">
        <v>289</v>
      </c>
      <c r="J123" s="64">
        <v>68</v>
      </c>
      <c r="K123" s="62">
        <v>3</v>
      </c>
      <c r="L123" s="64">
        <v>7</v>
      </c>
      <c r="M123" s="65">
        <v>3</v>
      </c>
      <c r="N123" s="64">
        <v>6</v>
      </c>
      <c r="O123" s="74">
        <v>80.15245623941276</v>
      </c>
      <c r="P123" s="74">
        <v>292.1343873517787</v>
      </c>
      <c r="Q123" s="74">
        <v>1193.8678712591757</v>
      </c>
      <c r="R123" s="52">
        <v>1544.7</v>
      </c>
      <c r="S123" s="80">
        <v>170</v>
      </c>
      <c r="T123" s="43">
        <v>122</v>
      </c>
      <c r="U123" s="48">
        <v>2</v>
      </c>
      <c r="V123" s="43">
        <v>131</v>
      </c>
      <c r="W123" s="43">
        <v>110</v>
      </c>
      <c r="X123" s="56">
        <v>29</v>
      </c>
      <c r="Y123" s="35">
        <v>14195</v>
      </c>
      <c r="Z123" s="104">
        <v>11117</v>
      </c>
      <c r="AA123" s="104">
        <v>10399</v>
      </c>
      <c r="AB123" s="104">
        <v>10385</v>
      </c>
      <c r="AC123" s="104">
        <v>10597</v>
      </c>
      <c r="AD123" s="105">
        <v>10494</v>
      </c>
      <c r="AE123" s="32">
        <v>51737</v>
      </c>
      <c r="AF123" s="39">
        <v>47243</v>
      </c>
      <c r="AG123" s="39">
        <v>43340</v>
      </c>
      <c r="AH123" s="39">
        <v>41898</v>
      </c>
      <c r="AI123" s="39">
        <v>42005</v>
      </c>
      <c r="AJ123" s="111">
        <v>41878</v>
      </c>
      <c r="AK123" s="121">
        <v>211434</v>
      </c>
      <c r="AL123" s="116">
        <v>197856</v>
      </c>
      <c r="AM123" s="116">
        <v>179928</v>
      </c>
      <c r="AN123" s="116">
        <v>166036</v>
      </c>
      <c r="AO123" s="116">
        <v>160132</v>
      </c>
      <c r="AP123" s="117">
        <v>158678</v>
      </c>
      <c r="AQ123" s="121">
        <v>367536</v>
      </c>
      <c r="AR123" s="116">
        <v>367229</v>
      </c>
      <c r="AS123" s="116">
        <v>353467</v>
      </c>
      <c r="AT123" s="116">
        <v>330223</v>
      </c>
      <c r="AU123" s="116">
        <v>314421</v>
      </c>
      <c r="AV123" s="117">
        <v>302340</v>
      </c>
      <c r="AW123" s="26">
        <v>177.1</v>
      </c>
    </row>
    <row r="124" spans="1:49" ht="11.25">
      <c r="A124" s="95">
        <v>120</v>
      </c>
      <c r="B124" s="8" t="s">
        <v>628</v>
      </c>
      <c r="C124" s="11" t="s">
        <v>956</v>
      </c>
      <c r="D124" s="17" t="s">
        <v>1334</v>
      </c>
      <c r="E124" s="18" t="s">
        <v>1268</v>
      </c>
      <c r="F124" s="19" t="s">
        <v>1335</v>
      </c>
      <c r="G124" s="24" t="s">
        <v>266</v>
      </c>
      <c r="H124" s="52">
        <v>50</v>
      </c>
      <c r="I124" s="61">
        <v>169</v>
      </c>
      <c r="J124" s="64">
        <v>40</v>
      </c>
      <c r="K124" s="62">
        <v>3</v>
      </c>
      <c r="L124" s="64">
        <v>5</v>
      </c>
      <c r="M124" s="65">
        <v>3</v>
      </c>
      <c r="N124" s="64">
        <v>3</v>
      </c>
      <c r="O124" s="74">
        <v>66.15050651230102</v>
      </c>
      <c r="P124" s="74">
        <v>240.9551374819103</v>
      </c>
      <c r="Q124" s="74">
        <v>1022.3733719247468</v>
      </c>
      <c r="R124" s="52">
        <v>1431.1</v>
      </c>
      <c r="S124" s="80">
        <v>119</v>
      </c>
      <c r="T124" s="43">
        <v>67</v>
      </c>
      <c r="U124" s="48">
        <v>2</v>
      </c>
      <c r="V124" s="43">
        <v>87</v>
      </c>
      <c r="W124" s="43">
        <v>68</v>
      </c>
      <c r="X124" s="56">
        <v>20</v>
      </c>
      <c r="Y124" s="35">
        <v>9142</v>
      </c>
      <c r="Z124" s="104">
        <v>7030</v>
      </c>
      <c r="AA124" s="104">
        <v>6442</v>
      </c>
      <c r="AB124" s="104">
        <v>6267</v>
      </c>
      <c r="AC124" s="104">
        <v>6199</v>
      </c>
      <c r="AD124" s="105">
        <v>5958</v>
      </c>
      <c r="AE124" s="32">
        <v>33300</v>
      </c>
      <c r="AF124" s="39">
        <v>29495</v>
      </c>
      <c r="AG124" s="39">
        <v>26349</v>
      </c>
      <c r="AH124" s="39">
        <v>24669</v>
      </c>
      <c r="AI124" s="39">
        <v>24092</v>
      </c>
      <c r="AJ124" s="111">
        <v>23391</v>
      </c>
      <c r="AK124" s="121">
        <v>141292</v>
      </c>
      <c r="AL124" s="116">
        <v>127715</v>
      </c>
      <c r="AM124" s="116">
        <v>112293</v>
      </c>
      <c r="AN124" s="116">
        <v>100717</v>
      </c>
      <c r="AO124" s="116">
        <v>94453</v>
      </c>
      <c r="AP124" s="117">
        <v>91003</v>
      </c>
      <c r="AQ124" s="121">
        <v>239975</v>
      </c>
      <c r="AR124" s="116">
        <v>233276</v>
      </c>
      <c r="AS124" s="116">
        <v>219022</v>
      </c>
      <c r="AT124" s="116">
        <v>198648</v>
      </c>
      <c r="AU124" s="116">
        <v>184411</v>
      </c>
      <c r="AV124" s="117">
        <v>172826</v>
      </c>
      <c r="AW124" s="26">
        <v>138.2</v>
      </c>
    </row>
    <row r="125" spans="1:49" ht="11.25">
      <c r="A125" s="95">
        <v>121</v>
      </c>
      <c r="B125" s="8" t="s">
        <v>629</v>
      </c>
      <c r="C125" s="11" t="s">
        <v>957</v>
      </c>
      <c r="D125" s="17" t="s">
        <v>1334</v>
      </c>
      <c r="E125" s="18" t="s">
        <v>1268</v>
      </c>
      <c r="F125" s="19" t="s">
        <v>1336</v>
      </c>
      <c r="G125" s="24" t="s">
        <v>267</v>
      </c>
      <c r="H125" s="52">
        <v>34</v>
      </c>
      <c r="I125" s="61">
        <v>197</v>
      </c>
      <c r="J125" s="64">
        <v>53</v>
      </c>
      <c r="K125" s="62">
        <v>3</v>
      </c>
      <c r="L125" s="64">
        <v>6</v>
      </c>
      <c r="M125" s="65">
        <v>2</v>
      </c>
      <c r="N125" s="64">
        <v>7</v>
      </c>
      <c r="O125" s="74">
        <v>66.0632372214941</v>
      </c>
      <c r="P125" s="74">
        <v>243.74180865006554</v>
      </c>
      <c r="Q125" s="74">
        <v>1033.8794233289645</v>
      </c>
      <c r="R125" s="52">
        <v>1866.7</v>
      </c>
      <c r="S125" s="80">
        <v>197</v>
      </c>
      <c r="T125" s="43">
        <v>116</v>
      </c>
      <c r="U125" s="48">
        <v>8</v>
      </c>
      <c r="V125" s="43">
        <v>138</v>
      </c>
      <c r="W125" s="43">
        <v>94</v>
      </c>
      <c r="X125" s="56">
        <v>21</v>
      </c>
      <c r="Y125" s="35">
        <v>8065</v>
      </c>
      <c r="Z125" s="104">
        <v>6736</v>
      </c>
      <c r="AA125" s="104">
        <v>6081</v>
      </c>
      <c r="AB125" s="104">
        <v>5766</v>
      </c>
      <c r="AC125" s="104">
        <v>5601</v>
      </c>
      <c r="AD125" s="105">
        <v>5343</v>
      </c>
      <c r="AE125" s="32">
        <v>29756</v>
      </c>
      <c r="AF125" s="39">
        <v>25391</v>
      </c>
      <c r="AG125" s="39">
        <v>22583</v>
      </c>
      <c r="AH125" s="39">
        <v>21054</v>
      </c>
      <c r="AI125" s="39">
        <v>20276</v>
      </c>
      <c r="AJ125" s="111">
        <v>19305</v>
      </c>
      <c r="AK125" s="121">
        <v>126216</v>
      </c>
      <c r="AL125" s="116">
        <v>113674</v>
      </c>
      <c r="AM125" s="116">
        <v>98912</v>
      </c>
      <c r="AN125" s="116">
        <v>87908</v>
      </c>
      <c r="AO125" s="116">
        <v>81667</v>
      </c>
      <c r="AP125" s="117">
        <v>77659</v>
      </c>
      <c r="AQ125" s="121">
        <v>232848</v>
      </c>
      <c r="AR125" s="116">
        <v>223745</v>
      </c>
      <c r="AS125" s="116">
        <v>209004</v>
      </c>
      <c r="AT125" s="116">
        <v>188268</v>
      </c>
      <c r="AU125" s="116">
        <v>172482</v>
      </c>
      <c r="AV125" s="117">
        <v>159206</v>
      </c>
      <c r="AW125" s="26">
        <v>122.08</v>
      </c>
    </row>
    <row r="126" spans="1:49" ht="11.25">
      <c r="A126" s="95">
        <v>122</v>
      </c>
      <c r="B126" s="8" t="s">
        <v>630</v>
      </c>
      <c r="C126" s="11" t="s">
        <v>958</v>
      </c>
      <c r="D126" s="17" t="s">
        <v>1334</v>
      </c>
      <c r="E126" s="18" t="s">
        <v>1268</v>
      </c>
      <c r="F126" s="19" t="s">
        <v>1337</v>
      </c>
      <c r="G126" s="24" t="s">
        <v>268</v>
      </c>
      <c r="H126" s="52">
        <v>18</v>
      </c>
      <c r="I126" s="61">
        <v>108</v>
      </c>
      <c r="J126" s="64">
        <v>21</v>
      </c>
      <c r="K126" s="62">
        <v>1</v>
      </c>
      <c r="L126" s="64">
        <v>3</v>
      </c>
      <c r="M126" s="65">
        <v>0</v>
      </c>
      <c r="N126" s="64">
        <v>2</v>
      </c>
      <c r="O126" s="74">
        <v>101.30810261620523</v>
      </c>
      <c r="P126" s="74">
        <v>325.6921513843028</v>
      </c>
      <c r="Q126" s="74">
        <v>1324.015748031496</v>
      </c>
      <c r="R126" s="52">
        <v>1072.5</v>
      </c>
      <c r="S126" s="80">
        <v>104</v>
      </c>
      <c r="T126" s="43">
        <v>55</v>
      </c>
      <c r="U126" s="48">
        <v>3</v>
      </c>
      <c r="V126" s="43">
        <v>71</v>
      </c>
      <c r="W126" s="43">
        <v>46</v>
      </c>
      <c r="X126" s="56">
        <v>18</v>
      </c>
      <c r="Y126" s="35">
        <v>7977</v>
      </c>
      <c r="Z126" s="104">
        <v>6268</v>
      </c>
      <c r="AA126" s="104">
        <v>5816</v>
      </c>
      <c r="AB126" s="104">
        <v>5645</v>
      </c>
      <c r="AC126" s="104">
        <v>5593</v>
      </c>
      <c r="AD126" s="105">
        <v>5437</v>
      </c>
      <c r="AE126" s="32">
        <v>25645</v>
      </c>
      <c r="AF126" s="39">
        <v>23297</v>
      </c>
      <c r="AG126" s="39">
        <v>21297</v>
      </c>
      <c r="AH126" s="39">
        <v>20697</v>
      </c>
      <c r="AI126" s="39">
        <v>20616</v>
      </c>
      <c r="AJ126" s="111">
        <v>20129</v>
      </c>
      <c r="AK126" s="121">
        <v>104253</v>
      </c>
      <c r="AL126" s="116">
        <v>96373</v>
      </c>
      <c r="AM126" s="116">
        <v>87324</v>
      </c>
      <c r="AN126" s="116">
        <v>80349</v>
      </c>
      <c r="AO126" s="116">
        <v>77153</v>
      </c>
      <c r="AP126" s="117">
        <v>75657</v>
      </c>
      <c r="AQ126" s="121">
        <v>199803</v>
      </c>
      <c r="AR126" s="116">
        <v>198361</v>
      </c>
      <c r="AS126" s="116">
        <v>190217</v>
      </c>
      <c r="AT126" s="116">
        <v>177507</v>
      </c>
      <c r="AU126" s="116">
        <v>167233</v>
      </c>
      <c r="AV126" s="117">
        <v>157578</v>
      </c>
      <c r="AW126" s="26">
        <v>78.74</v>
      </c>
    </row>
    <row r="127" spans="1:49" ht="11.25">
      <c r="A127" s="95">
        <v>123</v>
      </c>
      <c r="B127" s="8" t="s">
        <v>631</v>
      </c>
      <c r="C127" s="11" t="s">
        <v>959</v>
      </c>
      <c r="D127" s="17" t="s">
        <v>1334</v>
      </c>
      <c r="E127" s="18" t="s">
        <v>1268</v>
      </c>
      <c r="F127" s="19" t="s">
        <v>1338</v>
      </c>
      <c r="G127" s="24" t="s">
        <v>269</v>
      </c>
      <c r="H127" s="52">
        <v>23</v>
      </c>
      <c r="I127" s="61">
        <v>107</v>
      </c>
      <c r="J127" s="64">
        <v>23</v>
      </c>
      <c r="K127" s="62">
        <v>2</v>
      </c>
      <c r="L127" s="64">
        <v>4</v>
      </c>
      <c r="M127" s="65">
        <v>2</v>
      </c>
      <c r="N127" s="64">
        <v>2</v>
      </c>
      <c r="O127" s="74">
        <v>93.02689180737961</v>
      </c>
      <c r="P127" s="74">
        <v>263.97748592870545</v>
      </c>
      <c r="Q127" s="74">
        <v>1061.4759224515321</v>
      </c>
      <c r="R127" s="52">
        <v>977.3</v>
      </c>
      <c r="S127" s="80">
        <v>67</v>
      </c>
      <c r="T127" s="43">
        <v>53</v>
      </c>
      <c r="U127" s="48">
        <v>1</v>
      </c>
      <c r="V127" s="43">
        <v>51</v>
      </c>
      <c r="W127" s="43">
        <v>53</v>
      </c>
      <c r="X127" s="56">
        <v>21</v>
      </c>
      <c r="Y127" s="35">
        <v>5950</v>
      </c>
      <c r="Z127" s="104">
        <v>4283</v>
      </c>
      <c r="AA127" s="104">
        <v>3800</v>
      </c>
      <c r="AB127" s="104">
        <v>3580</v>
      </c>
      <c r="AC127" s="104">
        <v>3533</v>
      </c>
      <c r="AD127" s="105">
        <v>3473</v>
      </c>
      <c r="AE127" s="32">
        <v>16884</v>
      </c>
      <c r="AF127" s="39">
        <v>15684</v>
      </c>
      <c r="AG127" s="39">
        <v>14479</v>
      </c>
      <c r="AH127" s="39">
        <v>13893</v>
      </c>
      <c r="AI127" s="39">
        <v>13432</v>
      </c>
      <c r="AJ127" s="111">
        <v>12902</v>
      </c>
      <c r="AK127" s="121">
        <v>67892</v>
      </c>
      <c r="AL127" s="116">
        <v>64366</v>
      </c>
      <c r="AM127" s="116">
        <v>58023</v>
      </c>
      <c r="AN127" s="116">
        <v>52996</v>
      </c>
      <c r="AO127" s="116">
        <v>50189</v>
      </c>
      <c r="AP127" s="117">
        <v>48396</v>
      </c>
      <c r="AQ127" s="121">
        <v>132751</v>
      </c>
      <c r="AR127" s="116">
        <v>131031</v>
      </c>
      <c r="AS127" s="116">
        <v>125355</v>
      </c>
      <c r="AT127" s="116">
        <v>115092</v>
      </c>
      <c r="AU127" s="116">
        <v>105815</v>
      </c>
      <c r="AV127" s="117">
        <v>98744</v>
      </c>
      <c r="AW127" s="26">
        <v>63.96</v>
      </c>
    </row>
    <row r="128" spans="1:49" ht="11.25">
      <c r="A128" s="95">
        <v>124</v>
      </c>
      <c r="B128" s="8" t="s">
        <v>632</v>
      </c>
      <c r="C128" s="11" t="s">
        <v>960</v>
      </c>
      <c r="D128" s="17" t="s">
        <v>1334</v>
      </c>
      <c r="E128" s="18" t="s">
        <v>1268</v>
      </c>
      <c r="F128" s="19" t="s">
        <v>1339</v>
      </c>
      <c r="G128" s="24" t="s">
        <v>270</v>
      </c>
      <c r="H128" s="52">
        <v>30</v>
      </c>
      <c r="I128" s="61">
        <v>119</v>
      </c>
      <c r="J128" s="64">
        <v>33</v>
      </c>
      <c r="K128" s="62">
        <v>1</v>
      </c>
      <c r="L128" s="64">
        <v>3</v>
      </c>
      <c r="M128" s="65">
        <v>3</v>
      </c>
      <c r="N128" s="64">
        <v>3</v>
      </c>
      <c r="O128" s="74">
        <v>24.002319064643928</v>
      </c>
      <c r="P128" s="74">
        <v>96.35713595516475</v>
      </c>
      <c r="Q128" s="74">
        <v>419.6105903952073</v>
      </c>
      <c r="R128" s="52">
        <v>921.5</v>
      </c>
      <c r="S128" s="80">
        <v>61</v>
      </c>
      <c r="T128" s="43">
        <v>38</v>
      </c>
      <c r="U128" s="48">
        <v>0</v>
      </c>
      <c r="V128" s="43">
        <v>43</v>
      </c>
      <c r="W128" s="43">
        <v>43</v>
      </c>
      <c r="X128" s="56">
        <v>14</v>
      </c>
      <c r="Y128" s="35">
        <v>4968</v>
      </c>
      <c r="Z128" s="104">
        <v>3978</v>
      </c>
      <c r="AA128" s="104">
        <v>3626</v>
      </c>
      <c r="AB128" s="104">
        <v>3497</v>
      </c>
      <c r="AC128" s="104">
        <v>3407</v>
      </c>
      <c r="AD128" s="105">
        <v>3215</v>
      </c>
      <c r="AE128" s="32">
        <v>19944</v>
      </c>
      <c r="AF128" s="39">
        <v>17199</v>
      </c>
      <c r="AG128" s="39">
        <v>15220</v>
      </c>
      <c r="AH128" s="39">
        <v>13965</v>
      </c>
      <c r="AI128" s="39">
        <v>13470</v>
      </c>
      <c r="AJ128" s="111">
        <v>13019</v>
      </c>
      <c r="AK128" s="121">
        <v>86851</v>
      </c>
      <c r="AL128" s="116">
        <v>77017</v>
      </c>
      <c r="AM128" s="116">
        <v>66447</v>
      </c>
      <c r="AN128" s="116">
        <v>58837</v>
      </c>
      <c r="AO128" s="116">
        <v>54442</v>
      </c>
      <c r="AP128" s="117">
        <v>51770</v>
      </c>
      <c r="AQ128" s="121">
        <v>144803</v>
      </c>
      <c r="AR128" s="116">
        <v>138929</v>
      </c>
      <c r="AS128" s="116">
        <v>129177</v>
      </c>
      <c r="AT128" s="116">
        <v>114928</v>
      </c>
      <c r="AU128" s="116">
        <v>105190</v>
      </c>
      <c r="AV128" s="117">
        <v>97746</v>
      </c>
      <c r="AW128" s="26">
        <v>206.98</v>
      </c>
    </row>
    <row r="129" spans="1:49" ht="11.25">
      <c r="A129" s="95">
        <v>125</v>
      </c>
      <c r="B129" s="8" t="s">
        <v>633</v>
      </c>
      <c r="C129" s="11" t="s">
        <v>961</v>
      </c>
      <c r="D129" s="17" t="s">
        <v>1334</v>
      </c>
      <c r="E129" s="18" t="s">
        <v>1268</v>
      </c>
      <c r="F129" s="19" t="s">
        <v>1340</v>
      </c>
      <c r="G129" s="24" t="s">
        <v>271</v>
      </c>
      <c r="H129" s="52">
        <v>23</v>
      </c>
      <c r="I129" s="61">
        <v>113</v>
      </c>
      <c r="J129" s="64">
        <v>29</v>
      </c>
      <c r="K129" s="62">
        <v>2</v>
      </c>
      <c r="L129" s="64">
        <v>3</v>
      </c>
      <c r="M129" s="65">
        <v>2</v>
      </c>
      <c r="N129" s="64">
        <v>2</v>
      </c>
      <c r="O129" s="74">
        <v>49.85670937289279</v>
      </c>
      <c r="P129" s="74">
        <v>186.45482130815913</v>
      </c>
      <c r="Q129" s="74">
        <v>779.6780175320297</v>
      </c>
      <c r="R129" s="52">
        <v>656.4</v>
      </c>
      <c r="S129" s="80">
        <v>76</v>
      </c>
      <c r="T129" s="43">
        <v>44</v>
      </c>
      <c r="U129" s="48">
        <v>0</v>
      </c>
      <c r="V129" s="43">
        <v>48</v>
      </c>
      <c r="W129" s="43">
        <v>34</v>
      </c>
      <c r="X129" s="56">
        <v>22</v>
      </c>
      <c r="Y129" s="35">
        <v>5915</v>
      </c>
      <c r="Z129" s="104">
        <v>4568</v>
      </c>
      <c r="AA129" s="104">
        <v>4226</v>
      </c>
      <c r="AB129" s="104">
        <v>4154</v>
      </c>
      <c r="AC129" s="104">
        <v>4157</v>
      </c>
      <c r="AD129" s="105">
        <v>4042</v>
      </c>
      <c r="AE129" s="32">
        <v>22121</v>
      </c>
      <c r="AF129" s="39">
        <v>19756</v>
      </c>
      <c r="AG129" s="39">
        <v>17923</v>
      </c>
      <c r="AH129" s="39">
        <v>16957</v>
      </c>
      <c r="AI129" s="39">
        <v>16688</v>
      </c>
      <c r="AJ129" s="111">
        <v>16373</v>
      </c>
      <c r="AK129" s="121">
        <v>92501</v>
      </c>
      <c r="AL129" s="116">
        <v>84762</v>
      </c>
      <c r="AM129" s="116">
        <v>75351</v>
      </c>
      <c r="AN129" s="116">
        <v>68330</v>
      </c>
      <c r="AO129" s="116">
        <v>64795</v>
      </c>
      <c r="AP129" s="117">
        <v>63031</v>
      </c>
      <c r="AQ129" s="121">
        <v>154891</v>
      </c>
      <c r="AR129" s="116">
        <v>151734</v>
      </c>
      <c r="AS129" s="116">
        <v>144436</v>
      </c>
      <c r="AT129" s="116">
        <v>132254</v>
      </c>
      <c r="AU129" s="116">
        <v>123694</v>
      </c>
      <c r="AV129" s="117">
        <v>117080</v>
      </c>
      <c r="AW129" s="26">
        <v>118.64</v>
      </c>
    </row>
    <row r="130" spans="1:49" ht="11.25">
      <c r="A130" s="95">
        <v>126</v>
      </c>
      <c r="B130" s="8" t="s">
        <v>634</v>
      </c>
      <c r="C130" s="11" t="s">
        <v>962</v>
      </c>
      <c r="D130" s="17" t="s">
        <v>1334</v>
      </c>
      <c r="E130" s="18" t="s">
        <v>1268</v>
      </c>
      <c r="F130" s="19" t="s">
        <v>1341</v>
      </c>
      <c r="G130" s="24" t="s">
        <v>272</v>
      </c>
      <c r="H130" s="52">
        <v>22</v>
      </c>
      <c r="I130" s="61">
        <v>97</v>
      </c>
      <c r="J130" s="64">
        <v>25</v>
      </c>
      <c r="K130" s="62">
        <v>1</v>
      </c>
      <c r="L130" s="64">
        <v>4</v>
      </c>
      <c r="M130" s="65">
        <v>0</v>
      </c>
      <c r="N130" s="64">
        <v>2</v>
      </c>
      <c r="O130" s="74">
        <v>17.723718505647263</v>
      </c>
      <c r="P130" s="74">
        <v>68.8215780744017</v>
      </c>
      <c r="Q130" s="74">
        <v>292.745438748914</v>
      </c>
      <c r="R130" s="52">
        <v>1104.8</v>
      </c>
      <c r="S130" s="80">
        <v>82</v>
      </c>
      <c r="T130" s="43">
        <v>63</v>
      </c>
      <c r="U130" s="48">
        <v>1</v>
      </c>
      <c r="V130" s="43">
        <v>61</v>
      </c>
      <c r="W130" s="43">
        <v>55</v>
      </c>
      <c r="X130" s="56">
        <v>26</v>
      </c>
      <c r="Y130" s="35">
        <v>4488</v>
      </c>
      <c r="Z130" s="104">
        <v>3725</v>
      </c>
      <c r="AA130" s="104">
        <v>3412</v>
      </c>
      <c r="AB130" s="104">
        <v>3220</v>
      </c>
      <c r="AC130" s="104">
        <v>3064</v>
      </c>
      <c r="AD130" s="105">
        <v>2852</v>
      </c>
      <c r="AE130" s="32">
        <v>17427</v>
      </c>
      <c r="AF130" s="39">
        <v>14981</v>
      </c>
      <c r="AG130" s="39">
        <v>13452</v>
      </c>
      <c r="AH130" s="39">
        <v>12686</v>
      </c>
      <c r="AI130" s="39">
        <v>12281</v>
      </c>
      <c r="AJ130" s="111">
        <v>11684</v>
      </c>
      <c r="AK130" s="121">
        <v>74129</v>
      </c>
      <c r="AL130" s="116">
        <v>65578</v>
      </c>
      <c r="AM130" s="116">
        <v>57088</v>
      </c>
      <c r="AN130" s="116">
        <v>51141</v>
      </c>
      <c r="AO130" s="116">
        <v>47819</v>
      </c>
      <c r="AP130" s="117">
        <v>45513</v>
      </c>
      <c r="AQ130" s="121">
        <v>118524</v>
      </c>
      <c r="AR130" s="116">
        <v>114334</v>
      </c>
      <c r="AS130" s="116">
        <v>107894</v>
      </c>
      <c r="AT130" s="116">
        <v>97837</v>
      </c>
      <c r="AU130" s="116">
        <v>89404</v>
      </c>
      <c r="AV130" s="117">
        <v>81773</v>
      </c>
      <c r="AW130" s="26">
        <v>253.22</v>
      </c>
    </row>
    <row r="131" spans="1:49" ht="11.25">
      <c r="A131" s="95">
        <v>127</v>
      </c>
      <c r="B131" s="8" t="s">
        <v>635</v>
      </c>
      <c r="C131" s="11" t="s">
        <v>963</v>
      </c>
      <c r="D131" s="17" t="s">
        <v>1334</v>
      </c>
      <c r="E131" s="18" t="s">
        <v>1268</v>
      </c>
      <c r="F131" s="19" t="s">
        <v>1342</v>
      </c>
      <c r="G131" s="24" t="s">
        <v>273</v>
      </c>
      <c r="H131" s="52">
        <v>34</v>
      </c>
      <c r="I131" s="61">
        <v>115</v>
      </c>
      <c r="J131" s="64">
        <v>31</v>
      </c>
      <c r="K131" s="62">
        <v>0</v>
      </c>
      <c r="L131" s="64">
        <v>2</v>
      </c>
      <c r="M131" s="65">
        <v>1</v>
      </c>
      <c r="N131" s="64">
        <v>1</v>
      </c>
      <c r="O131" s="74">
        <v>24.329770158123015</v>
      </c>
      <c r="P131" s="74">
        <v>91.78989788600116</v>
      </c>
      <c r="Q131" s="74">
        <v>379.0341859909156</v>
      </c>
      <c r="R131" s="52">
        <v>684.2</v>
      </c>
      <c r="S131" s="80">
        <v>72</v>
      </c>
      <c r="T131" s="43">
        <v>52</v>
      </c>
      <c r="U131" s="48">
        <v>1</v>
      </c>
      <c r="V131" s="43">
        <v>53</v>
      </c>
      <c r="W131" s="43">
        <v>47</v>
      </c>
      <c r="X131" s="56">
        <v>8</v>
      </c>
      <c r="Y131" s="35">
        <v>7124</v>
      </c>
      <c r="Z131" s="104">
        <v>5514</v>
      </c>
      <c r="AA131" s="104">
        <v>5000</v>
      </c>
      <c r="AB131" s="104">
        <v>4812</v>
      </c>
      <c r="AC131" s="104">
        <v>4713</v>
      </c>
      <c r="AD131" s="105">
        <v>4506</v>
      </c>
      <c r="AE131" s="32">
        <v>26877</v>
      </c>
      <c r="AF131" s="39">
        <v>23890</v>
      </c>
      <c r="AG131" s="39">
        <v>21486</v>
      </c>
      <c r="AH131" s="39">
        <v>20030</v>
      </c>
      <c r="AI131" s="39">
        <v>19390</v>
      </c>
      <c r="AJ131" s="111">
        <v>18761</v>
      </c>
      <c r="AK131" s="121">
        <v>110985</v>
      </c>
      <c r="AL131" s="116">
        <v>100306</v>
      </c>
      <c r="AM131" s="116">
        <v>88649</v>
      </c>
      <c r="AN131" s="116">
        <v>79653</v>
      </c>
      <c r="AO131" s="116">
        <v>74459</v>
      </c>
      <c r="AP131" s="117">
        <v>71310</v>
      </c>
      <c r="AQ131" s="121">
        <v>185346</v>
      </c>
      <c r="AR131" s="116">
        <v>180881</v>
      </c>
      <c r="AS131" s="116">
        <v>170229</v>
      </c>
      <c r="AT131" s="116">
        <v>153359</v>
      </c>
      <c r="AU131" s="116">
        <v>140883</v>
      </c>
      <c r="AV131" s="117">
        <v>131367</v>
      </c>
      <c r="AW131" s="26">
        <v>292.81</v>
      </c>
    </row>
    <row r="132" spans="1:49" ht="11.25">
      <c r="A132" s="95">
        <v>128</v>
      </c>
      <c r="B132" s="8" t="s">
        <v>636</v>
      </c>
      <c r="C132" s="11" t="s">
        <v>964</v>
      </c>
      <c r="D132" s="17" t="s">
        <v>1334</v>
      </c>
      <c r="E132" s="18" t="s">
        <v>1268</v>
      </c>
      <c r="F132" s="19" t="s">
        <v>1343</v>
      </c>
      <c r="G132" s="24" t="s">
        <v>274</v>
      </c>
      <c r="H132" s="52">
        <v>36</v>
      </c>
      <c r="I132" s="61">
        <v>108</v>
      </c>
      <c r="J132" s="64">
        <v>29</v>
      </c>
      <c r="K132" s="62">
        <v>2</v>
      </c>
      <c r="L132" s="64">
        <v>6</v>
      </c>
      <c r="M132" s="65">
        <v>1</v>
      </c>
      <c r="N132" s="64">
        <v>2</v>
      </c>
      <c r="O132" s="74">
        <v>18.37367716822771</v>
      </c>
      <c r="P132" s="74">
        <v>67.74723269675222</v>
      </c>
      <c r="Q132" s="74">
        <v>280.0298017272838</v>
      </c>
      <c r="R132" s="52">
        <v>1235</v>
      </c>
      <c r="S132" s="80">
        <v>85</v>
      </c>
      <c r="T132" s="43">
        <v>67</v>
      </c>
      <c r="U132" s="48">
        <v>1</v>
      </c>
      <c r="V132" s="43">
        <v>70</v>
      </c>
      <c r="W132" s="43">
        <v>61</v>
      </c>
      <c r="X132" s="56">
        <v>17</v>
      </c>
      <c r="Y132" s="35">
        <v>6042</v>
      </c>
      <c r="Z132" s="104">
        <v>5185</v>
      </c>
      <c r="AA132" s="104">
        <v>4819</v>
      </c>
      <c r="AB132" s="104">
        <v>4578</v>
      </c>
      <c r="AC132" s="104">
        <v>4356</v>
      </c>
      <c r="AD132" s="105">
        <v>4083</v>
      </c>
      <c r="AE132" s="32">
        <v>22278</v>
      </c>
      <c r="AF132" s="39">
        <v>19336</v>
      </c>
      <c r="AG132" s="39">
        <v>17416</v>
      </c>
      <c r="AH132" s="39">
        <v>16608</v>
      </c>
      <c r="AI132" s="39">
        <v>16382</v>
      </c>
      <c r="AJ132" s="111">
        <v>15756</v>
      </c>
      <c r="AK132" s="121">
        <v>92085</v>
      </c>
      <c r="AL132" s="116">
        <v>83003</v>
      </c>
      <c r="AM132" s="116">
        <v>73735</v>
      </c>
      <c r="AN132" s="116">
        <v>66759</v>
      </c>
      <c r="AO132" s="116">
        <v>63071</v>
      </c>
      <c r="AP132" s="117">
        <v>60731</v>
      </c>
      <c r="AQ132" s="121">
        <v>165687</v>
      </c>
      <c r="AR132" s="116">
        <v>161962</v>
      </c>
      <c r="AS132" s="116">
        <v>153530</v>
      </c>
      <c r="AT132" s="116">
        <v>140526</v>
      </c>
      <c r="AU132" s="116">
        <v>130265</v>
      </c>
      <c r="AV132" s="117">
        <v>120419</v>
      </c>
      <c r="AW132" s="26">
        <v>328.84</v>
      </c>
    </row>
    <row r="133" spans="1:49" ht="11.25">
      <c r="A133" s="95">
        <v>129</v>
      </c>
      <c r="B133" s="8" t="s">
        <v>582</v>
      </c>
      <c r="C133" s="11" t="s">
        <v>965</v>
      </c>
      <c r="D133" s="17" t="s">
        <v>1334</v>
      </c>
      <c r="E133" s="18" t="s">
        <v>1268</v>
      </c>
      <c r="F133" s="19" t="s">
        <v>1344</v>
      </c>
      <c r="G133" s="24" t="s">
        <v>275</v>
      </c>
      <c r="H133" s="52">
        <v>23</v>
      </c>
      <c r="I133" s="61">
        <v>72</v>
      </c>
      <c r="J133" s="64">
        <v>15</v>
      </c>
      <c r="K133" s="62">
        <v>1</v>
      </c>
      <c r="L133" s="64">
        <v>1</v>
      </c>
      <c r="M133" s="65">
        <v>1</v>
      </c>
      <c r="N133" s="64">
        <v>1</v>
      </c>
      <c r="O133" s="74">
        <v>4.09104503455115</v>
      </c>
      <c r="P133" s="74">
        <v>16.15954918226322</v>
      </c>
      <c r="Q133" s="74">
        <v>70.10184325268776</v>
      </c>
      <c r="R133" s="52">
        <v>367</v>
      </c>
      <c r="S133" s="80">
        <v>37</v>
      </c>
      <c r="T133" s="43">
        <v>22</v>
      </c>
      <c r="U133" s="48">
        <v>0</v>
      </c>
      <c r="V133" s="43">
        <v>27</v>
      </c>
      <c r="W133" s="43">
        <v>18</v>
      </c>
      <c r="X133" s="56">
        <v>4</v>
      </c>
      <c r="Y133" s="35">
        <v>2599</v>
      </c>
      <c r="Z133" s="104">
        <v>2118</v>
      </c>
      <c r="AA133" s="104">
        <v>1955</v>
      </c>
      <c r="AB133" s="104">
        <v>1870</v>
      </c>
      <c r="AC133" s="104">
        <v>1783</v>
      </c>
      <c r="AD133" s="105">
        <v>1649</v>
      </c>
      <c r="AE133" s="32">
        <v>10266</v>
      </c>
      <c r="AF133" s="39">
        <v>8816</v>
      </c>
      <c r="AG133" s="39">
        <v>7799</v>
      </c>
      <c r="AH133" s="39">
        <v>7302</v>
      </c>
      <c r="AI133" s="39">
        <v>7107</v>
      </c>
      <c r="AJ133" s="111">
        <v>6827</v>
      </c>
      <c r="AK133" s="121">
        <v>44535</v>
      </c>
      <c r="AL133" s="116">
        <v>38677</v>
      </c>
      <c r="AM133" s="116">
        <v>33450</v>
      </c>
      <c r="AN133" s="116">
        <v>29783</v>
      </c>
      <c r="AO133" s="116">
        <v>27754</v>
      </c>
      <c r="AP133" s="117">
        <v>26485</v>
      </c>
      <c r="AQ133" s="121">
        <v>72202</v>
      </c>
      <c r="AR133" s="116">
        <v>69036</v>
      </c>
      <c r="AS133" s="116">
        <v>64148</v>
      </c>
      <c r="AT133" s="116">
        <v>57836</v>
      </c>
      <c r="AU133" s="116">
        <v>52953</v>
      </c>
      <c r="AV133" s="117">
        <v>48573</v>
      </c>
      <c r="AW133" s="26">
        <v>635.29</v>
      </c>
    </row>
    <row r="134" spans="1:49" ht="11.25">
      <c r="A134" s="95">
        <v>130</v>
      </c>
      <c r="B134" s="8" t="s">
        <v>637</v>
      </c>
      <c r="C134" s="11" t="s">
        <v>966</v>
      </c>
      <c r="D134" s="17" t="s">
        <v>1345</v>
      </c>
      <c r="E134" s="18" t="s">
        <v>1346</v>
      </c>
      <c r="F134" s="19" t="s">
        <v>1347</v>
      </c>
      <c r="G134" s="24" t="s">
        <v>276</v>
      </c>
      <c r="H134" s="52">
        <v>16</v>
      </c>
      <c r="I134" s="61">
        <v>47</v>
      </c>
      <c r="J134" s="64">
        <v>9</v>
      </c>
      <c r="K134" s="62">
        <v>1</v>
      </c>
      <c r="L134" s="64">
        <v>1</v>
      </c>
      <c r="M134" s="65">
        <v>1</v>
      </c>
      <c r="N134" s="64">
        <v>0</v>
      </c>
      <c r="O134" s="74">
        <v>0.6406000775962409</v>
      </c>
      <c r="P134" s="74">
        <v>2.701642453765573</v>
      </c>
      <c r="Q134" s="74">
        <v>11.701944216924604</v>
      </c>
      <c r="R134" s="52">
        <v>206.3</v>
      </c>
      <c r="S134" s="80">
        <v>19</v>
      </c>
      <c r="T134" s="43">
        <v>14</v>
      </c>
      <c r="U134" s="48">
        <v>0</v>
      </c>
      <c r="V134" s="43">
        <v>10</v>
      </c>
      <c r="W134" s="43">
        <v>13</v>
      </c>
      <c r="X134" s="56">
        <v>2</v>
      </c>
      <c r="Y134" s="35">
        <v>1486</v>
      </c>
      <c r="Z134" s="104">
        <v>1337</v>
      </c>
      <c r="AA134" s="104">
        <v>1247</v>
      </c>
      <c r="AB134" s="104">
        <v>1156</v>
      </c>
      <c r="AC134" s="104">
        <v>1041</v>
      </c>
      <c r="AD134" s="105">
        <v>917</v>
      </c>
      <c r="AE134" s="32">
        <v>6267</v>
      </c>
      <c r="AF134" s="39">
        <v>5394</v>
      </c>
      <c r="AG134" s="39">
        <v>4864</v>
      </c>
      <c r="AH134" s="39">
        <v>4547</v>
      </c>
      <c r="AI134" s="39">
        <v>4229</v>
      </c>
      <c r="AJ134" s="111">
        <v>3831</v>
      </c>
      <c r="AK134" s="121">
        <v>27145</v>
      </c>
      <c r="AL134" s="116">
        <v>23394</v>
      </c>
      <c r="AM134" s="116">
        <v>20576</v>
      </c>
      <c r="AN134" s="116">
        <v>18528</v>
      </c>
      <c r="AO134" s="116">
        <v>17072</v>
      </c>
      <c r="AP134" s="117">
        <v>15711</v>
      </c>
      <c r="AQ134" s="121">
        <v>39953</v>
      </c>
      <c r="AR134" s="116">
        <v>37493</v>
      </c>
      <c r="AS134" s="116">
        <v>34683</v>
      </c>
      <c r="AT134" s="116">
        <v>31368</v>
      </c>
      <c r="AU134" s="116">
        <v>28268</v>
      </c>
      <c r="AV134" s="117">
        <v>25611</v>
      </c>
      <c r="AW134" s="26">
        <v>2319.7</v>
      </c>
    </row>
    <row r="135" spans="1:49" ht="11.25">
      <c r="A135" s="95">
        <v>131</v>
      </c>
      <c r="B135" s="8" t="s">
        <v>638</v>
      </c>
      <c r="C135" s="11" t="s">
        <v>967</v>
      </c>
      <c r="D135" s="17" t="s">
        <v>1348</v>
      </c>
      <c r="E135" s="18" t="s">
        <v>740</v>
      </c>
      <c r="F135" s="19" t="s">
        <v>1349</v>
      </c>
      <c r="G135" s="24" t="s">
        <v>277</v>
      </c>
      <c r="H135" s="52">
        <v>50</v>
      </c>
      <c r="I135" s="61">
        <v>151</v>
      </c>
      <c r="J135" s="64">
        <v>40</v>
      </c>
      <c r="K135" s="62">
        <v>3</v>
      </c>
      <c r="L135" s="64">
        <v>6</v>
      </c>
      <c r="M135" s="65">
        <v>0</v>
      </c>
      <c r="N135" s="64">
        <v>2</v>
      </c>
      <c r="O135" s="74">
        <v>3.1737251357051948</v>
      </c>
      <c r="P135" s="74">
        <v>12.322076660505402</v>
      </c>
      <c r="Q135" s="74">
        <v>51.94889299639768</v>
      </c>
      <c r="R135" s="52">
        <v>1463.7</v>
      </c>
      <c r="S135" s="80">
        <v>129</v>
      </c>
      <c r="T135" s="43">
        <v>80</v>
      </c>
      <c r="U135" s="48">
        <v>4</v>
      </c>
      <c r="V135" s="43">
        <v>118</v>
      </c>
      <c r="W135" s="43">
        <v>76</v>
      </c>
      <c r="X135" s="56">
        <v>17</v>
      </c>
      <c r="Y135" s="35">
        <v>7057</v>
      </c>
      <c r="Z135" s="104">
        <v>6747</v>
      </c>
      <c r="AA135" s="104">
        <v>6255</v>
      </c>
      <c r="AB135" s="104">
        <v>5819</v>
      </c>
      <c r="AC135" s="104">
        <v>5378</v>
      </c>
      <c r="AD135" s="105">
        <v>4915</v>
      </c>
      <c r="AE135" s="32">
        <v>27399</v>
      </c>
      <c r="AF135" s="39">
        <v>23838</v>
      </c>
      <c r="AG135" s="39">
        <v>22127</v>
      </c>
      <c r="AH135" s="39">
        <v>20839</v>
      </c>
      <c r="AI135" s="39">
        <v>19605</v>
      </c>
      <c r="AJ135" s="111">
        <v>17874</v>
      </c>
      <c r="AK135" s="121">
        <v>115512</v>
      </c>
      <c r="AL135" s="116">
        <v>103575</v>
      </c>
      <c r="AM135" s="116">
        <v>93465</v>
      </c>
      <c r="AN135" s="116">
        <v>85651</v>
      </c>
      <c r="AO135" s="116">
        <v>80046</v>
      </c>
      <c r="AP135" s="117">
        <v>74453</v>
      </c>
      <c r="AQ135" s="121">
        <v>193937</v>
      </c>
      <c r="AR135" s="116">
        <v>186213</v>
      </c>
      <c r="AS135" s="116">
        <v>175998</v>
      </c>
      <c r="AT135" s="116">
        <v>160224</v>
      </c>
      <c r="AU135" s="116">
        <v>146519</v>
      </c>
      <c r="AV135" s="117">
        <v>134526</v>
      </c>
      <c r="AW135" s="26">
        <v>2223.57</v>
      </c>
    </row>
    <row r="136" spans="1:49" ht="11.25">
      <c r="A136" s="95">
        <v>132</v>
      </c>
      <c r="B136" s="8" t="s">
        <v>635</v>
      </c>
      <c r="C136" s="11" t="s">
        <v>968</v>
      </c>
      <c r="D136" s="17" t="s">
        <v>1348</v>
      </c>
      <c r="E136" s="18" t="s">
        <v>740</v>
      </c>
      <c r="F136" s="19" t="s">
        <v>1350</v>
      </c>
      <c r="G136" s="24" t="s">
        <v>278</v>
      </c>
      <c r="H136" s="52">
        <v>10</v>
      </c>
      <c r="I136" s="61">
        <v>39</v>
      </c>
      <c r="J136" s="64">
        <v>11</v>
      </c>
      <c r="K136" s="62">
        <v>0</v>
      </c>
      <c r="L136" s="64">
        <v>0</v>
      </c>
      <c r="M136" s="65">
        <v>0</v>
      </c>
      <c r="N136" s="64">
        <v>0</v>
      </c>
      <c r="O136" s="74">
        <v>2.2574840503844267</v>
      </c>
      <c r="P136" s="74">
        <v>9.562953268989586</v>
      </c>
      <c r="Q136" s="74">
        <v>40.71514259228966</v>
      </c>
      <c r="R136" s="52">
        <v>163.8</v>
      </c>
      <c r="S136" s="80">
        <v>24</v>
      </c>
      <c r="T136" s="43">
        <v>12</v>
      </c>
      <c r="U136" s="48">
        <v>0</v>
      </c>
      <c r="V136" s="43">
        <v>11</v>
      </c>
      <c r="W136" s="43">
        <v>12</v>
      </c>
      <c r="X136" s="56">
        <v>0</v>
      </c>
      <c r="Y136" s="35">
        <v>1656</v>
      </c>
      <c r="Z136" s="104">
        <v>1390</v>
      </c>
      <c r="AA136" s="104">
        <v>1280</v>
      </c>
      <c r="AB136" s="104">
        <v>1192</v>
      </c>
      <c r="AC136" s="104">
        <v>1090</v>
      </c>
      <c r="AD136" s="105">
        <v>971</v>
      </c>
      <c r="AE136" s="32">
        <v>7015</v>
      </c>
      <c r="AF136" s="39">
        <v>6168</v>
      </c>
      <c r="AG136" s="39">
        <v>5567</v>
      </c>
      <c r="AH136" s="39">
        <v>5101</v>
      </c>
      <c r="AI136" s="39">
        <v>4714</v>
      </c>
      <c r="AJ136" s="111">
        <v>4268</v>
      </c>
      <c r="AK136" s="121">
        <v>29867</v>
      </c>
      <c r="AL136" s="116">
        <v>25984</v>
      </c>
      <c r="AM136" s="116">
        <v>22978</v>
      </c>
      <c r="AN136" s="116">
        <v>20611</v>
      </c>
      <c r="AO136" s="116">
        <v>18866</v>
      </c>
      <c r="AP136" s="117">
        <v>17266</v>
      </c>
      <c r="AQ136" s="121">
        <v>45369</v>
      </c>
      <c r="AR136" s="116">
        <v>42754</v>
      </c>
      <c r="AS136" s="116">
        <v>39427</v>
      </c>
      <c r="AT136" s="116">
        <v>35111</v>
      </c>
      <c r="AU136" s="116">
        <v>31569</v>
      </c>
      <c r="AV136" s="117">
        <v>28676</v>
      </c>
      <c r="AW136" s="26">
        <v>733.56</v>
      </c>
    </row>
    <row r="137" spans="1:49" ht="11.25">
      <c r="A137" s="95">
        <v>133</v>
      </c>
      <c r="B137" s="8" t="s">
        <v>639</v>
      </c>
      <c r="C137" s="11" t="s">
        <v>969</v>
      </c>
      <c r="D137" s="17" t="s">
        <v>1348</v>
      </c>
      <c r="E137" s="18" t="s">
        <v>740</v>
      </c>
      <c r="F137" s="19" t="s">
        <v>1351</v>
      </c>
      <c r="G137" s="24" t="s">
        <v>279</v>
      </c>
      <c r="H137" s="52">
        <v>17</v>
      </c>
      <c r="I137" s="61">
        <v>64</v>
      </c>
      <c r="J137" s="64">
        <v>12</v>
      </c>
      <c r="K137" s="62">
        <v>2</v>
      </c>
      <c r="L137" s="64">
        <v>3</v>
      </c>
      <c r="M137" s="65">
        <v>0</v>
      </c>
      <c r="N137" s="64">
        <v>1</v>
      </c>
      <c r="O137" s="74">
        <v>2.191292849287897</v>
      </c>
      <c r="P137" s="74">
        <v>8.508126269202485</v>
      </c>
      <c r="Q137" s="74">
        <v>36.210979402656804</v>
      </c>
      <c r="R137" s="52">
        <v>495.4</v>
      </c>
      <c r="S137" s="80">
        <v>50</v>
      </c>
      <c r="T137" s="43">
        <v>24</v>
      </c>
      <c r="U137" s="48">
        <v>1</v>
      </c>
      <c r="V137" s="43">
        <v>26</v>
      </c>
      <c r="W137" s="43">
        <v>20</v>
      </c>
      <c r="X137" s="56">
        <v>2</v>
      </c>
      <c r="Y137" s="35">
        <v>3248</v>
      </c>
      <c r="Z137" s="104">
        <v>2664</v>
      </c>
      <c r="AA137" s="104">
        <v>2431</v>
      </c>
      <c r="AB137" s="104">
        <v>2269</v>
      </c>
      <c r="AC137" s="104">
        <v>2101</v>
      </c>
      <c r="AD137" s="105">
        <v>1900</v>
      </c>
      <c r="AE137" s="32">
        <v>12611</v>
      </c>
      <c r="AF137" s="39">
        <v>11162</v>
      </c>
      <c r="AG137" s="39">
        <v>10196</v>
      </c>
      <c r="AH137" s="39">
        <v>9373</v>
      </c>
      <c r="AI137" s="39">
        <v>8609</v>
      </c>
      <c r="AJ137" s="111">
        <v>7796</v>
      </c>
      <c r="AK137" s="121">
        <v>53673</v>
      </c>
      <c r="AL137" s="116">
        <v>47275</v>
      </c>
      <c r="AM137" s="116">
        <v>41860</v>
      </c>
      <c r="AN137" s="116">
        <v>37694</v>
      </c>
      <c r="AO137" s="116">
        <v>34613</v>
      </c>
      <c r="AP137" s="117">
        <v>31711</v>
      </c>
      <c r="AQ137" s="121">
        <v>79128</v>
      </c>
      <c r="AR137" s="116">
        <v>74624</v>
      </c>
      <c r="AS137" s="116">
        <v>69408</v>
      </c>
      <c r="AT137" s="116">
        <v>62025</v>
      </c>
      <c r="AU137" s="116">
        <v>55666</v>
      </c>
      <c r="AV137" s="117">
        <v>50758</v>
      </c>
      <c r="AW137" s="26">
        <v>1482.23</v>
      </c>
    </row>
    <row r="138" spans="1:49" ht="11.25">
      <c r="A138" s="95">
        <v>134</v>
      </c>
      <c r="B138" s="8" t="s">
        <v>640</v>
      </c>
      <c r="C138" s="11" t="s">
        <v>970</v>
      </c>
      <c r="D138" s="17" t="s">
        <v>1348</v>
      </c>
      <c r="E138" s="18" t="s">
        <v>740</v>
      </c>
      <c r="F138" s="19" t="s">
        <v>1352</v>
      </c>
      <c r="G138" s="24" t="s">
        <v>280</v>
      </c>
      <c r="H138" s="52">
        <v>17</v>
      </c>
      <c r="I138" s="61">
        <v>43</v>
      </c>
      <c r="J138" s="64">
        <v>8</v>
      </c>
      <c r="K138" s="62">
        <v>0</v>
      </c>
      <c r="L138" s="64">
        <v>1</v>
      </c>
      <c r="M138" s="65">
        <v>0</v>
      </c>
      <c r="N138" s="64">
        <v>0</v>
      </c>
      <c r="O138" s="74">
        <v>0.5677461689615452</v>
      </c>
      <c r="P138" s="74">
        <v>2.2085753921977695</v>
      </c>
      <c r="Q138" s="74">
        <v>9.776146815165099</v>
      </c>
      <c r="R138" s="52">
        <v>208.8</v>
      </c>
      <c r="S138" s="80">
        <v>15</v>
      </c>
      <c r="T138" s="43">
        <v>11</v>
      </c>
      <c r="U138" s="48">
        <v>0</v>
      </c>
      <c r="V138" s="43">
        <v>11</v>
      </c>
      <c r="W138" s="43">
        <v>13</v>
      </c>
      <c r="X138" s="56">
        <v>1</v>
      </c>
      <c r="Y138" s="35">
        <v>1592</v>
      </c>
      <c r="Z138" s="104">
        <v>1233</v>
      </c>
      <c r="AA138" s="104">
        <v>1122</v>
      </c>
      <c r="AB138" s="104">
        <v>1044</v>
      </c>
      <c r="AC138" s="104">
        <v>948</v>
      </c>
      <c r="AD138" s="105">
        <v>832</v>
      </c>
      <c r="AE138" s="32">
        <v>6193</v>
      </c>
      <c r="AF138" s="39">
        <v>5518</v>
      </c>
      <c r="AG138" s="39">
        <v>4927</v>
      </c>
      <c r="AH138" s="39">
        <v>4489</v>
      </c>
      <c r="AI138" s="39">
        <v>4050</v>
      </c>
      <c r="AJ138" s="111">
        <v>3638</v>
      </c>
      <c r="AK138" s="121">
        <v>27413</v>
      </c>
      <c r="AL138" s="116">
        <v>23250</v>
      </c>
      <c r="AM138" s="116">
        <v>20237</v>
      </c>
      <c r="AN138" s="116">
        <v>18029</v>
      </c>
      <c r="AO138" s="116">
        <v>16305</v>
      </c>
      <c r="AP138" s="117">
        <v>14752</v>
      </c>
      <c r="AQ138" s="121">
        <v>37907</v>
      </c>
      <c r="AR138" s="116">
        <v>35521</v>
      </c>
      <c r="AS138" s="116">
        <v>32413</v>
      </c>
      <c r="AT138" s="116">
        <v>28717</v>
      </c>
      <c r="AU138" s="116">
        <v>25302</v>
      </c>
      <c r="AV138" s="117">
        <v>22746</v>
      </c>
      <c r="AW138" s="26">
        <v>2804.07</v>
      </c>
    </row>
    <row r="139" spans="1:49" ht="11.25">
      <c r="A139" s="95">
        <v>135</v>
      </c>
      <c r="B139" s="8" t="s">
        <v>641</v>
      </c>
      <c r="C139" s="11" t="s">
        <v>971</v>
      </c>
      <c r="D139" s="17" t="s">
        <v>1348</v>
      </c>
      <c r="E139" s="18" t="s">
        <v>740</v>
      </c>
      <c r="F139" s="19" t="s">
        <v>1353</v>
      </c>
      <c r="G139" s="24" t="s">
        <v>281</v>
      </c>
      <c r="H139" s="52">
        <v>14</v>
      </c>
      <c r="I139" s="61">
        <v>54</v>
      </c>
      <c r="J139" s="64">
        <v>13</v>
      </c>
      <c r="K139" s="62">
        <v>1</v>
      </c>
      <c r="L139" s="64">
        <v>2</v>
      </c>
      <c r="M139" s="65">
        <v>1</v>
      </c>
      <c r="N139" s="64">
        <v>1</v>
      </c>
      <c r="O139" s="74">
        <v>0.9808947200709348</v>
      </c>
      <c r="P139" s="74">
        <v>4.096297630428056</v>
      </c>
      <c r="Q139" s="74">
        <v>17.341147240425425</v>
      </c>
      <c r="R139" s="52">
        <v>285.6</v>
      </c>
      <c r="S139" s="80">
        <v>27</v>
      </c>
      <c r="T139" s="43">
        <v>16</v>
      </c>
      <c r="U139" s="48">
        <v>0</v>
      </c>
      <c r="V139" s="43">
        <v>15</v>
      </c>
      <c r="W139" s="43">
        <v>14</v>
      </c>
      <c r="X139" s="56">
        <v>2</v>
      </c>
      <c r="Y139" s="35">
        <v>2124</v>
      </c>
      <c r="Z139" s="104">
        <v>1569</v>
      </c>
      <c r="AA139" s="104">
        <v>1437</v>
      </c>
      <c r="AB139" s="104">
        <v>1357</v>
      </c>
      <c r="AC139" s="104">
        <v>1271</v>
      </c>
      <c r="AD139" s="105">
        <v>1158</v>
      </c>
      <c r="AE139" s="32">
        <v>8870</v>
      </c>
      <c r="AF139" s="39">
        <v>7994</v>
      </c>
      <c r="AG139" s="39">
        <v>7231</v>
      </c>
      <c r="AH139" s="39">
        <v>6632</v>
      </c>
      <c r="AI139" s="39">
        <v>6091</v>
      </c>
      <c r="AJ139" s="111">
        <v>5559</v>
      </c>
      <c r="AK139" s="121">
        <v>37550</v>
      </c>
      <c r="AL139" s="116">
        <v>33020</v>
      </c>
      <c r="AM139" s="116">
        <v>29100</v>
      </c>
      <c r="AN139" s="116">
        <v>26111</v>
      </c>
      <c r="AO139" s="116">
        <v>23923</v>
      </c>
      <c r="AP139" s="117">
        <v>21979</v>
      </c>
      <c r="AQ139" s="121">
        <v>51022</v>
      </c>
      <c r="AR139" s="116">
        <v>47983</v>
      </c>
      <c r="AS139" s="116">
        <v>44289</v>
      </c>
      <c r="AT139" s="116">
        <v>39553</v>
      </c>
      <c r="AU139" s="116">
        <v>35554</v>
      </c>
      <c r="AV139" s="117">
        <v>32652</v>
      </c>
      <c r="AW139" s="26">
        <v>2165.37</v>
      </c>
    </row>
    <row r="140" spans="1:49" ht="11.25">
      <c r="A140" s="95">
        <v>136</v>
      </c>
      <c r="B140" s="8" t="s">
        <v>642</v>
      </c>
      <c r="C140" s="11" t="s">
        <v>972</v>
      </c>
      <c r="D140" s="17" t="s">
        <v>1348</v>
      </c>
      <c r="E140" s="18" t="s">
        <v>740</v>
      </c>
      <c r="F140" s="19" t="s">
        <v>1354</v>
      </c>
      <c r="G140" s="24" t="s">
        <v>972</v>
      </c>
      <c r="H140" s="52">
        <v>6</v>
      </c>
      <c r="I140" s="61">
        <v>10</v>
      </c>
      <c r="J140" s="64">
        <v>3</v>
      </c>
      <c r="K140" s="62">
        <v>0</v>
      </c>
      <c r="L140" s="64">
        <v>1</v>
      </c>
      <c r="M140" s="65">
        <v>0</v>
      </c>
      <c r="N140" s="64">
        <v>0</v>
      </c>
      <c r="O140" s="74">
        <v>0.48286586150050864</v>
      </c>
      <c r="P140" s="74">
        <v>1.7864867708783951</v>
      </c>
      <c r="Q140" s="74">
        <v>8.006453800376471</v>
      </c>
      <c r="R140" s="52">
        <v>65.8</v>
      </c>
      <c r="S140" s="80">
        <v>5</v>
      </c>
      <c r="T140" s="43">
        <v>3</v>
      </c>
      <c r="U140" s="48">
        <v>0</v>
      </c>
      <c r="V140" s="43">
        <v>2</v>
      </c>
      <c r="W140" s="43">
        <v>1</v>
      </c>
      <c r="X140" s="56">
        <v>0</v>
      </c>
      <c r="Y140" s="35">
        <v>413</v>
      </c>
      <c r="Z140" s="104">
        <v>283</v>
      </c>
      <c r="AA140" s="104">
        <v>257</v>
      </c>
      <c r="AB140" s="104">
        <v>237</v>
      </c>
      <c r="AC140" s="104">
        <v>213</v>
      </c>
      <c r="AD140" s="105">
        <v>185</v>
      </c>
      <c r="AE140" s="32">
        <v>1528</v>
      </c>
      <c r="AF140" s="39">
        <v>1362</v>
      </c>
      <c r="AG140" s="39">
        <v>1211</v>
      </c>
      <c r="AH140" s="39">
        <v>1119</v>
      </c>
      <c r="AI140" s="39">
        <v>1005</v>
      </c>
      <c r="AJ140" s="111">
        <v>892</v>
      </c>
      <c r="AK140" s="121">
        <v>6848</v>
      </c>
      <c r="AL140" s="116">
        <v>5736</v>
      </c>
      <c r="AM140" s="116">
        <v>4940</v>
      </c>
      <c r="AN140" s="116">
        <v>4371</v>
      </c>
      <c r="AO140" s="116">
        <v>3954</v>
      </c>
      <c r="AP140" s="117">
        <v>3570</v>
      </c>
      <c r="AQ140" s="121">
        <v>9217</v>
      </c>
      <c r="AR140" s="116">
        <v>8450</v>
      </c>
      <c r="AS140" s="116">
        <v>7681</v>
      </c>
      <c r="AT140" s="116">
        <v>6873</v>
      </c>
      <c r="AU140" s="116">
        <v>6024</v>
      </c>
      <c r="AV140" s="117">
        <v>5359</v>
      </c>
      <c r="AW140" s="26">
        <v>855.31</v>
      </c>
    </row>
    <row r="141" spans="1:49" ht="11.25">
      <c r="A141" s="95">
        <v>137</v>
      </c>
      <c r="B141" s="8" t="s">
        <v>643</v>
      </c>
      <c r="C141" s="11" t="s">
        <v>973</v>
      </c>
      <c r="D141" s="17" t="s">
        <v>1355</v>
      </c>
      <c r="E141" s="18" t="s">
        <v>740</v>
      </c>
      <c r="F141" s="19" t="s">
        <v>1356</v>
      </c>
      <c r="G141" s="24" t="s">
        <v>282</v>
      </c>
      <c r="H141" s="52">
        <v>14</v>
      </c>
      <c r="I141" s="61">
        <v>25</v>
      </c>
      <c r="J141" s="64">
        <v>8</v>
      </c>
      <c r="K141" s="62">
        <v>1</v>
      </c>
      <c r="L141" s="64">
        <v>1</v>
      </c>
      <c r="M141" s="65">
        <v>0</v>
      </c>
      <c r="N141" s="64">
        <v>0</v>
      </c>
      <c r="O141" s="74">
        <v>0.9582729455536567</v>
      </c>
      <c r="P141" s="74">
        <v>3.8201129161348937</v>
      </c>
      <c r="Q141" s="74">
        <v>16.73949252633628</v>
      </c>
      <c r="R141" s="52">
        <v>187.2</v>
      </c>
      <c r="S141" s="80">
        <v>8</v>
      </c>
      <c r="T141" s="43">
        <v>10</v>
      </c>
      <c r="U141" s="48">
        <v>0</v>
      </c>
      <c r="V141" s="43">
        <v>7</v>
      </c>
      <c r="W141" s="43">
        <v>7</v>
      </c>
      <c r="X141" s="56">
        <v>0</v>
      </c>
      <c r="Y141" s="35">
        <v>886</v>
      </c>
      <c r="Z141" s="104">
        <v>691</v>
      </c>
      <c r="AA141" s="104">
        <v>619</v>
      </c>
      <c r="AB141" s="104">
        <v>579</v>
      </c>
      <c r="AC141" s="104">
        <v>547</v>
      </c>
      <c r="AD141" s="105">
        <v>499</v>
      </c>
      <c r="AE141" s="32">
        <v>3532</v>
      </c>
      <c r="AF141" s="39">
        <v>2943</v>
      </c>
      <c r="AG141" s="39">
        <v>2582</v>
      </c>
      <c r="AH141" s="39">
        <v>2374</v>
      </c>
      <c r="AI141" s="39">
        <v>2227</v>
      </c>
      <c r="AJ141" s="111">
        <v>2056</v>
      </c>
      <c r="AK141" s="121">
        <v>15477</v>
      </c>
      <c r="AL141" s="116">
        <v>13365</v>
      </c>
      <c r="AM141" s="116">
        <v>11288</v>
      </c>
      <c r="AN141" s="116">
        <v>9823</v>
      </c>
      <c r="AO141" s="116">
        <v>8962</v>
      </c>
      <c r="AP141" s="117">
        <v>8316</v>
      </c>
      <c r="AQ141" s="121">
        <v>23185</v>
      </c>
      <c r="AR141" s="116">
        <v>21616</v>
      </c>
      <c r="AS141" s="116">
        <v>19828</v>
      </c>
      <c r="AT141" s="116">
        <v>17225</v>
      </c>
      <c r="AU141" s="116">
        <v>15219</v>
      </c>
      <c r="AV141" s="117">
        <v>13792</v>
      </c>
      <c r="AW141" s="26">
        <v>924.58</v>
      </c>
    </row>
    <row r="142" spans="1:49" ht="11.25">
      <c r="A142" s="95">
        <v>138</v>
      </c>
      <c r="B142" s="8" t="s">
        <v>644</v>
      </c>
      <c r="C142" s="11" t="s">
        <v>974</v>
      </c>
      <c r="D142" s="17" t="s">
        <v>1357</v>
      </c>
      <c r="E142" s="18" t="s">
        <v>740</v>
      </c>
      <c r="F142" s="19" t="s">
        <v>1358</v>
      </c>
      <c r="G142" s="24" t="s">
        <v>283</v>
      </c>
      <c r="H142" s="52">
        <v>52</v>
      </c>
      <c r="I142" s="61">
        <v>92</v>
      </c>
      <c r="J142" s="64">
        <v>24</v>
      </c>
      <c r="K142" s="62">
        <v>3</v>
      </c>
      <c r="L142" s="64">
        <v>4</v>
      </c>
      <c r="M142" s="65">
        <v>1</v>
      </c>
      <c r="N142" s="64">
        <v>2</v>
      </c>
      <c r="O142" s="74">
        <v>2.186539118551418</v>
      </c>
      <c r="P142" s="74">
        <v>8.575333105568841</v>
      </c>
      <c r="Q142" s="74">
        <v>36.10717946215042</v>
      </c>
      <c r="R142" s="52">
        <v>980.3</v>
      </c>
      <c r="S142" s="80">
        <v>101</v>
      </c>
      <c r="T142" s="43">
        <v>53</v>
      </c>
      <c r="U142" s="48">
        <v>0</v>
      </c>
      <c r="V142" s="43">
        <v>78</v>
      </c>
      <c r="W142" s="43">
        <v>39</v>
      </c>
      <c r="X142" s="56">
        <v>10</v>
      </c>
      <c r="Y142" s="35">
        <v>4032</v>
      </c>
      <c r="Z142" s="104">
        <v>3208</v>
      </c>
      <c r="AA142" s="104">
        <v>2972</v>
      </c>
      <c r="AB142" s="104">
        <v>2874</v>
      </c>
      <c r="AC142" s="104">
        <v>2786</v>
      </c>
      <c r="AD142" s="105">
        <v>2604</v>
      </c>
      <c r="AE142" s="32">
        <v>15813</v>
      </c>
      <c r="AF142" s="39">
        <v>13647</v>
      </c>
      <c r="AG142" s="39">
        <v>12284</v>
      </c>
      <c r="AH142" s="39">
        <v>11617</v>
      </c>
      <c r="AI142" s="39">
        <v>11319</v>
      </c>
      <c r="AJ142" s="111">
        <v>10705</v>
      </c>
      <c r="AK142" s="121">
        <v>66582</v>
      </c>
      <c r="AL142" s="116">
        <v>59502</v>
      </c>
      <c r="AM142" s="116">
        <v>51828</v>
      </c>
      <c r="AN142" s="116">
        <v>46484</v>
      </c>
      <c r="AO142" s="116">
        <v>43741</v>
      </c>
      <c r="AP142" s="117">
        <v>41798</v>
      </c>
      <c r="AQ142" s="121">
        <v>101332</v>
      </c>
      <c r="AR142" s="116">
        <v>97585</v>
      </c>
      <c r="AS142" s="116">
        <v>92024</v>
      </c>
      <c r="AT142" s="116">
        <v>82254</v>
      </c>
      <c r="AU142" s="116">
        <v>75251</v>
      </c>
      <c r="AV142" s="117">
        <v>69945</v>
      </c>
      <c r="AW142" s="26">
        <v>1844.01</v>
      </c>
    </row>
    <row r="143" spans="1:49" ht="11.25">
      <c r="A143" s="95">
        <v>139</v>
      </c>
      <c r="B143" s="8" t="s">
        <v>645</v>
      </c>
      <c r="C143" s="11" t="s">
        <v>975</v>
      </c>
      <c r="D143" s="17" t="s">
        <v>1357</v>
      </c>
      <c r="E143" s="18" t="s">
        <v>740</v>
      </c>
      <c r="F143" s="19" t="s">
        <v>1359</v>
      </c>
      <c r="G143" s="24" t="s">
        <v>284</v>
      </c>
      <c r="H143" s="52">
        <v>27</v>
      </c>
      <c r="I143" s="61">
        <v>67</v>
      </c>
      <c r="J143" s="64">
        <v>14</v>
      </c>
      <c r="K143" s="62">
        <v>1</v>
      </c>
      <c r="L143" s="64">
        <v>3</v>
      </c>
      <c r="M143" s="65">
        <v>1</v>
      </c>
      <c r="N143" s="64">
        <v>0</v>
      </c>
      <c r="O143" s="74">
        <v>3.9283177621155</v>
      </c>
      <c r="P143" s="74">
        <v>17.230326540275726</v>
      </c>
      <c r="Q143" s="74">
        <v>73.23571727767761</v>
      </c>
      <c r="R143" s="52">
        <v>416.6</v>
      </c>
      <c r="S143" s="80">
        <v>42</v>
      </c>
      <c r="T143" s="43">
        <v>26</v>
      </c>
      <c r="U143" s="48">
        <v>0</v>
      </c>
      <c r="V143" s="43">
        <v>28</v>
      </c>
      <c r="W143" s="43">
        <v>20</v>
      </c>
      <c r="X143" s="56">
        <v>4</v>
      </c>
      <c r="Y143" s="35">
        <v>2157</v>
      </c>
      <c r="Z143" s="104">
        <v>1651</v>
      </c>
      <c r="AA143" s="104">
        <v>1496</v>
      </c>
      <c r="AB143" s="104">
        <v>1426</v>
      </c>
      <c r="AC143" s="104">
        <v>1357</v>
      </c>
      <c r="AD143" s="105">
        <v>1237</v>
      </c>
      <c r="AE143" s="32">
        <v>9461</v>
      </c>
      <c r="AF143" s="39">
        <v>8068</v>
      </c>
      <c r="AG143" s="39">
        <v>7154</v>
      </c>
      <c r="AH143" s="39">
        <v>6598</v>
      </c>
      <c r="AI143" s="39">
        <v>6246</v>
      </c>
      <c r="AJ143" s="111">
        <v>5792</v>
      </c>
      <c r="AK143" s="121">
        <v>40213</v>
      </c>
      <c r="AL143" s="116">
        <v>34822</v>
      </c>
      <c r="AM143" s="116">
        <v>29727</v>
      </c>
      <c r="AN143" s="116">
        <v>26172</v>
      </c>
      <c r="AO143" s="116">
        <v>24081</v>
      </c>
      <c r="AP143" s="117">
        <v>22477</v>
      </c>
      <c r="AQ143" s="121">
        <v>60557</v>
      </c>
      <c r="AR143" s="116">
        <v>57410</v>
      </c>
      <c r="AS143" s="116">
        <v>53188</v>
      </c>
      <c r="AT143" s="116">
        <v>46422</v>
      </c>
      <c r="AU143" s="116">
        <v>41334</v>
      </c>
      <c r="AV143" s="117">
        <v>37628</v>
      </c>
      <c r="AW143" s="26">
        <v>549.09</v>
      </c>
    </row>
    <row r="144" spans="1:49" ht="11.25">
      <c r="A144" s="95">
        <v>140</v>
      </c>
      <c r="B144" s="8" t="s">
        <v>646</v>
      </c>
      <c r="C144" s="11" t="s">
        <v>976</v>
      </c>
      <c r="D144" s="17" t="s">
        <v>1357</v>
      </c>
      <c r="E144" s="18" t="s">
        <v>740</v>
      </c>
      <c r="F144" s="19" t="s">
        <v>1360</v>
      </c>
      <c r="G144" s="24" t="s">
        <v>285</v>
      </c>
      <c r="H144" s="52">
        <v>17</v>
      </c>
      <c r="I144" s="61">
        <v>33</v>
      </c>
      <c r="J144" s="64">
        <v>7</v>
      </c>
      <c r="K144" s="62">
        <v>1</v>
      </c>
      <c r="L144" s="64">
        <v>1</v>
      </c>
      <c r="M144" s="65">
        <v>0</v>
      </c>
      <c r="N144" s="64">
        <v>0</v>
      </c>
      <c r="O144" s="74">
        <v>1.045239964298388</v>
      </c>
      <c r="P144" s="74">
        <v>4.233651995311475</v>
      </c>
      <c r="Q144" s="74">
        <v>18.414289247577777</v>
      </c>
      <c r="R144" s="52">
        <v>193.4</v>
      </c>
      <c r="S144" s="80">
        <v>9</v>
      </c>
      <c r="T144" s="43">
        <v>10</v>
      </c>
      <c r="U144" s="48">
        <v>0</v>
      </c>
      <c r="V144" s="43">
        <v>7</v>
      </c>
      <c r="W144" s="43">
        <v>9</v>
      </c>
      <c r="X144" s="56">
        <v>3</v>
      </c>
      <c r="Y144" s="35">
        <v>972</v>
      </c>
      <c r="Z144" s="104">
        <v>866</v>
      </c>
      <c r="AA144" s="104">
        <v>784</v>
      </c>
      <c r="AB144" s="104">
        <v>735</v>
      </c>
      <c r="AC144" s="104">
        <v>695</v>
      </c>
      <c r="AD144" s="105">
        <v>638</v>
      </c>
      <c r="AE144" s="32">
        <v>3937</v>
      </c>
      <c r="AF144" s="39">
        <v>3260</v>
      </c>
      <c r="AG144" s="39">
        <v>2960</v>
      </c>
      <c r="AH144" s="39">
        <v>2836</v>
      </c>
      <c r="AI144" s="39">
        <v>2708</v>
      </c>
      <c r="AJ144" s="111">
        <v>2514</v>
      </c>
      <c r="AK144" s="121">
        <v>17124</v>
      </c>
      <c r="AL144" s="116">
        <v>14993</v>
      </c>
      <c r="AM144" s="116">
        <v>12871</v>
      </c>
      <c r="AN144" s="116">
        <v>11522</v>
      </c>
      <c r="AO144" s="116">
        <v>10790</v>
      </c>
      <c r="AP144" s="117">
        <v>10194</v>
      </c>
      <c r="AQ144" s="121">
        <v>25107</v>
      </c>
      <c r="AR144" s="116">
        <v>23865</v>
      </c>
      <c r="AS144" s="116">
        <v>22544</v>
      </c>
      <c r="AT144" s="116">
        <v>20222</v>
      </c>
      <c r="AU144" s="116">
        <v>18095</v>
      </c>
      <c r="AV144" s="117">
        <v>16461</v>
      </c>
      <c r="AW144" s="26">
        <v>929.93</v>
      </c>
    </row>
    <row r="145" spans="1:49" ht="11.25">
      <c r="A145" s="95">
        <v>141</v>
      </c>
      <c r="B145" s="8" t="s">
        <v>647</v>
      </c>
      <c r="C145" s="11" t="s">
        <v>977</v>
      </c>
      <c r="D145" s="17" t="s">
        <v>1361</v>
      </c>
      <c r="E145" s="18" t="s">
        <v>740</v>
      </c>
      <c r="F145" s="19" t="s">
        <v>1362</v>
      </c>
      <c r="G145" s="24" t="s">
        <v>286</v>
      </c>
      <c r="H145" s="52">
        <v>23</v>
      </c>
      <c r="I145" s="61">
        <v>38</v>
      </c>
      <c r="J145" s="64">
        <v>15</v>
      </c>
      <c r="K145" s="62">
        <v>0</v>
      </c>
      <c r="L145" s="64">
        <v>2</v>
      </c>
      <c r="M145" s="65">
        <v>0</v>
      </c>
      <c r="N145" s="64">
        <v>0</v>
      </c>
      <c r="O145" s="74">
        <v>2.4660324335473227</v>
      </c>
      <c r="P145" s="74">
        <v>10.061360765204837</v>
      </c>
      <c r="Q145" s="74">
        <v>43.06597571351226</v>
      </c>
      <c r="R145" s="52">
        <v>274.1</v>
      </c>
      <c r="S145" s="80">
        <v>22</v>
      </c>
      <c r="T145" s="43">
        <v>19</v>
      </c>
      <c r="U145" s="48">
        <v>0</v>
      </c>
      <c r="V145" s="43">
        <v>10</v>
      </c>
      <c r="W145" s="43">
        <v>15</v>
      </c>
      <c r="X145" s="56">
        <v>2</v>
      </c>
      <c r="Y145" s="35">
        <v>1913</v>
      </c>
      <c r="Z145" s="104">
        <v>1358</v>
      </c>
      <c r="AA145" s="104">
        <v>1265</v>
      </c>
      <c r="AB145" s="104">
        <v>1237</v>
      </c>
      <c r="AC145" s="104">
        <v>1205</v>
      </c>
      <c r="AD145" s="105">
        <v>1121</v>
      </c>
      <c r="AE145" s="32">
        <v>7805</v>
      </c>
      <c r="AF145" s="39">
        <v>7000</v>
      </c>
      <c r="AG145" s="39">
        <v>6327</v>
      </c>
      <c r="AH145" s="39">
        <v>5846</v>
      </c>
      <c r="AI145" s="39">
        <v>5566</v>
      </c>
      <c r="AJ145" s="111">
        <v>5275</v>
      </c>
      <c r="AK145" s="121">
        <v>33408</v>
      </c>
      <c r="AL145" s="116">
        <v>29577</v>
      </c>
      <c r="AM145" s="116">
        <v>25700</v>
      </c>
      <c r="AN145" s="116">
        <v>23068</v>
      </c>
      <c r="AO145" s="116">
        <v>21486</v>
      </c>
      <c r="AP145" s="117">
        <v>20291</v>
      </c>
      <c r="AQ145" s="121">
        <v>46772</v>
      </c>
      <c r="AR145" s="116">
        <v>44581</v>
      </c>
      <c r="AS145" s="116">
        <v>41677</v>
      </c>
      <c r="AT145" s="116">
        <v>36889</v>
      </c>
      <c r="AU145" s="116">
        <v>33665</v>
      </c>
      <c r="AV145" s="117">
        <v>31485</v>
      </c>
      <c r="AW145" s="26">
        <v>775.74</v>
      </c>
    </row>
    <row r="146" spans="1:49" ht="11.25">
      <c r="A146" s="95">
        <v>142</v>
      </c>
      <c r="B146" s="8" t="s">
        <v>648</v>
      </c>
      <c r="C146" s="11" t="s">
        <v>978</v>
      </c>
      <c r="D146" s="17" t="s">
        <v>1363</v>
      </c>
      <c r="E146" s="18" t="s">
        <v>740</v>
      </c>
      <c r="F146" s="19" t="s">
        <v>1364</v>
      </c>
      <c r="G146" s="24" t="s">
        <v>287</v>
      </c>
      <c r="H146" s="52">
        <v>60</v>
      </c>
      <c r="I146" s="61">
        <v>118</v>
      </c>
      <c r="J146" s="64">
        <v>33</v>
      </c>
      <c r="K146" s="62">
        <v>4</v>
      </c>
      <c r="L146" s="64">
        <v>5</v>
      </c>
      <c r="M146" s="65">
        <v>3</v>
      </c>
      <c r="N146" s="64">
        <v>3</v>
      </c>
      <c r="O146" s="74">
        <v>4.4047818557622485</v>
      </c>
      <c r="P146" s="74">
        <v>16.04239986592928</v>
      </c>
      <c r="Q146" s="74">
        <v>67.79649181609966</v>
      </c>
      <c r="R146" s="52">
        <v>1656.3</v>
      </c>
      <c r="S146" s="80">
        <v>135</v>
      </c>
      <c r="T146" s="43">
        <v>83</v>
      </c>
      <c r="U146" s="48">
        <v>3</v>
      </c>
      <c r="V146" s="43">
        <v>92</v>
      </c>
      <c r="W146" s="43">
        <v>70</v>
      </c>
      <c r="X146" s="56">
        <v>21</v>
      </c>
      <c r="Y146" s="35">
        <v>6308</v>
      </c>
      <c r="Z146" s="104">
        <v>5130</v>
      </c>
      <c r="AA146" s="104">
        <v>4737</v>
      </c>
      <c r="AB146" s="104">
        <v>4482</v>
      </c>
      <c r="AC146" s="104">
        <v>4251</v>
      </c>
      <c r="AD146" s="105">
        <v>3931</v>
      </c>
      <c r="AE146" s="32">
        <v>22974</v>
      </c>
      <c r="AF146" s="39">
        <v>20359</v>
      </c>
      <c r="AG146" s="39">
        <v>18684</v>
      </c>
      <c r="AH146" s="39">
        <v>17737</v>
      </c>
      <c r="AI146" s="39">
        <v>17000</v>
      </c>
      <c r="AJ146" s="111">
        <v>15768</v>
      </c>
      <c r="AK146" s="121">
        <v>97090</v>
      </c>
      <c r="AL146" s="116">
        <v>86888</v>
      </c>
      <c r="AM146" s="116">
        <v>76848</v>
      </c>
      <c r="AN146" s="116">
        <v>69939</v>
      </c>
      <c r="AO146" s="116">
        <v>65790</v>
      </c>
      <c r="AP146" s="117">
        <v>62123</v>
      </c>
      <c r="AQ146" s="121">
        <v>157449</v>
      </c>
      <c r="AR146" s="116">
        <v>152257</v>
      </c>
      <c r="AS146" s="116">
        <v>144376</v>
      </c>
      <c r="AT146" s="116">
        <v>130253</v>
      </c>
      <c r="AU146" s="116">
        <v>119190</v>
      </c>
      <c r="AV146" s="117">
        <v>109659</v>
      </c>
      <c r="AW146" s="26">
        <v>1432.08</v>
      </c>
    </row>
    <row r="147" spans="1:49" ht="11.25">
      <c r="A147" s="95">
        <v>143</v>
      </c>
      <c r="B147" s="8" t="s">
        <v>649</v>
      </c>
      <c r="C147" s="11" t="s">
        <v>979</v>
      </c>
      <c r="D147" s="17" t="s">
        <v>1363</v>
      </c>
      <c r="E147" s="18" t="s">
        <v>740</v>
      </c>
      <c r="F147" s="19" t="s">
        <v>1365</v>
      </c>
      <c r="G147" s="24" t="s">
        <v>288</v>
      </c>
      <c r="H147" s="52">
        <v>13</v>
      </c>
      <c r="I147" s="61">
        <v>27</v>
      </c>
      <c r="J147" s="64">
        <v>8</v>
      </c>
      <c r="K147" s="62">
        <v>0</v>
      </c>
      <c r="L147" s="64">
        <v>0</v>
      </c>
      <c r="M147" s="65">
        <v>0</v>
      </c>
      <c r="N147" s="64">
        <v>0</v>
      </c>
      <c r="O147" s="74">
        <v>1.0099341655065008</v>
      </c>
      <c r="P147" s="74">
        <v>4.296939521933033</v>
      </c>
      <c r="Q147" s="74">
        <v>19.063687203567802</v>
      </c>
      <c r="R147" s="52">
        <v>190.5</v>
      </c>
      <c r="S147" s="80">
        <v>13</v>
      </c>
      <c r="T147" s="43">
        <v>6</v>
      </c>
      <c r="U147" s="48">
        <v>1</v>
      </c>
      <c r="V147" s="43">
        <v>8</v>
      </c>
      <c r="W147" s="43">
        <v>5</v>
      </c>
      <c r="X147" s="56">
        <v>1</v>
      </c>
      <c r="Y147" s="35">
        <v>856</v>
      </c>
      <c r="Z147" s="104">
        <v>695</v>
      </c>
      <c r="AA147" s="104">
        <v>639</v>
      </c>
      <c r="AB147" s="104">
        <v>600</v>
      </c>
      <c r="AC147" s="104">
        <v>550</v>
      </c>
      <c r="AD147" s="105">
        <v>482</v>
      </c>
      <c r="AE147" s="32">
        <v>3642</v>
      </c>
      <c r="AF147" s="39">
        <v>3062</v>
      </c>
      <c r="AG147" s="39">
        <v>2712</v>
      </c>
      <c r="AH147" s="39">
        <v>2459</v>
      </c>
      <c r="AI147" s="39">
        <v>2269</v>
      </c>
      <c r="AJ147" s="111">
        <v>2069</v>
      </c>
      <c r="AK147" s="121">
        <v>16158</v>
      </c>
      <c r="AL147" s="116">
        <v>13682</v>
      </c>
      <c r="AM147" s="116">
        <v>11546</v>
      </c>
      <c r="AN147" s="116">
        <v>10118</v>
      </c>
      <c r="AO147" s="116">
        <v>9190</v>
      </c>
      <c r="AP147" s="117">
        <v>8397</v>
      </c>
      <c r="AQ147" s="121">
        <v>23328</v>
      </c>
      <c r="AR147" s="116">
        <v>21652</v>
      </c>
      <c r="AS147" s="116">
        <v>19947</v>
      </c>
      <c r="AT147" s="116">
        <v>17338</v>
      </c>
      <c r="AU147" s="116">
        <v>15302</v>
      </c>
      <c r="AV147" s="117">
        <v>13751</v>
      </c>
      <c r="AW147" s="26">
        <v>847.58</v>
      </c>
    </row>
    <row r="148" spans="1:49" ht="11.25">
      <c r="A148" s="95">
        <v>144</v>
      </c>
      <c r="B148" s="8" t="s">
        <v>650</v>
      </c>
      <c r="C148" s="11" t="s">
        <v>980</v>
      </c>
      <c r="D148" s="17" t="s">
        <v>1363</v>
      </c>
      <c r="E148" s="18" t="s">
        <v>740</v>
      </c>
      <c r="F148" s="19" t="s">
        <v>1366</v>
      </c>
      <c r="G148" s="24" t="s">
        <v>289</v>
      </c>
      <c r="H148" s="52">
        <v>5</v>
      </c>
      <c r="I148" s="61">
        <v>22</v>
      </c>
      <c r="J148" s="64">
        <v>6</v>
      </c>
      <c r="K148" s="62">
        <v>0</v>
      </c>
      <c r="L148" s="64">
        <v>0</v>
      </c>
      <c r="M148" s="65">
        <v>0</v>
      </c>
      <c r="N148" s="64">
        <v>0</v>
      </c>
      <c r="O148" s="74">
        <v>0.3070090067772017</v>
      </c>
      <c r="P148" s="74">
        <v>1.2678498752499425</v>
      </c>
      <c r="Q148" s="74">
        <v>6.165837948790544</v>
      </c>
      <c r="R148" s="52">
        <v>77.2</v>
      </c>
      <c r="S148" s="80">
        <v>4</v>
      </c>
      <c r="T148" s="43">
        <v>3</v>
      </c>
      <c r="U148" s="48">
        <v>0</v>
      </c>
      <c r="V148" s="43">
        <v>4</v>
      </c>
      <c r="W148" s="43">
        <v>3</v>
      </c>
      <c r="X148" s="56">
        <v>1</v>
      </c>
      <c r="Y148" s="35">
        <v>347</v>
      </c>
      <c r="Z148" s="104">
        <v>283</v>
      </c>
      <c r="AA148" s="104">
        <v>253</v>
      </c>
      <c r="AB148" s="104">
        <v>230</v>
      </c>
      <c r="AC148" s="104">
        <v>200</v>
      </c>
      <c r="AD148" s="105">
        <v>164</v>
      </c>
      <c r="AE148" s="32">
        <v>1433</v>
      </c>
      <c r="AF148" s="39">
        <v>1124</v>
      </c>
      <c r="AG148" s="39">
        <v>947</v>
      </c>
      <c r="AH148" s="39">
        <v>842</v>
      </c>
      <c r="AI148" s="39">
        <v>746</v>
      </c>
      <c r="AJ148" s="111">
        <v>659</v>
      </c>
      <c r="AK148" s="121">
        <v>6969</v>
      </c>
      <c r="AL148" s="116">
        <v>5503</v>
      </c>
      <c r="AM148" s="116">
        <v>4371</v>
      </c>
      <c r="AN148" s="116">
        <v>3670</v>
      </c>
      <c r="AO148" s="116">
        <v>3212</v>
      </c>
      <c r="AP148" s="117">
        <v>2839</v>
      </c>
      <c r="AQ148" s="121">
        <v>9971</v>
      </c>
      <c r="AR148" s="116">
        <v>8765</v>
      </c>
      <c r="AS148" s="116">
        <v>7716</v>
      </c>
      <c r="AT148" s="116">
        <v>6549</v>
      </c>
      <c r="AU148" s="116">
        <v>5543</v>
      </c>
      <c r="AV148" s="117">
        <v>4782</v>
      </c>
      <c r="AW148" s="26">
        <v>1130.26</v>
      </c>
    </row>
    <row r="149" spans="1:49" ht="11.25">
      <c r="A149" s="95">
        <v>145</v>
      </c>
      <c r="B149" s="8" t="s">
        <v>651</v>
      </c>
      <c r="C149" s="11" t="s">
        <v>981</v>
      </c>
      <c r="D149" s="17" t="s">
        <v>1367</v>
      </c>
      <c r="E149" s="18" t="s">
        <v>740</v>
      </c>
      <c r="F149" s="19" t="s">
        <v>1368</v>
      </c>
      <c r="G149" s="24" t="s">
        <v>290</v>
      </c>
      <c r="H149" s="52">
        <v>37</v>
      </c>
      <c r="I149" s="61">
        <v>112</v>
      </c>
      <c r="J149" s="64">
        <v>21</v>
      </c>
      <c r="K149" s="62">
        <v>5</v>
      </c>
      <c r="L149" s="64">
        <v>5</v>
      </c>
      <c r="M149" s="65">
        <v>0</v>
      </c>
      <c r="N149" s="64">
        <v>2</v>
      </c>
      <c r="O149" s="74">
        <v>3.5511734539339694</v>
      </c>
      <c r="P149" s="74">
        <v>14.50027678263685</v>
      </c>
      <c r="Q149" s="74">
        <v>59.56257898749779</v>
      </c>
      <c r="R149" s="52">
        <v>1007.8</v>
      </c>
      <c r="S149" s="80">
        <v>76</v>
      </c>
      <c r="T149" s="43">
        <v>52</v>
      </c>
      <c r="U149" s="48">
        <v>1</v>
      </c>
      <c r="V149" s="43">
        <v>52</v>
      </c>
      <c r="W149" s="43">
        <v>45</v>
      </c>
      <c r="X149" s="56">
        <v>20</v>
      </c>
      <c r="Y149" s="35">
        <v>3400</v>
      </c>
      <c r="Z149" s="104">
        <v>2922</v>
      </c>
      <c r="AA149" s="104">
        <v>2741</v>
      </c>
      <c r="AB149" s="104">
        <v>2621</v>
      </c>
      <c r="AC149" s="104">
        <v>2492</v>
      </c>
      <c r="AD149" s="105">
        <v>2320</v>
      </c>
      <c r="AE149" s="32">
        <v>13883</v>
      </c>
      <c r="AF149" s="39">
        <v>12403</v>
      </c>
      <c r="AG149" s="39">
        <v>11486</v>
      </c>
      <c r="AH149" s="39">
        <v>10857</v>
      </c>
      <c r="AI149" s="39">
        <v>10395</v>
      </c>
      <c r="AJ149" s="111">
        <v>9730</v>
      </c>
      <c r="AK149" s="121">
        <v>57027</v>
      </c>
      <c r="AL149" s="116">
        <v>51495</v>
      </c>
      <c r="AM149" s="116">
        <v>46651</v>
      </c>
      <c r="AN149" s="116">
        <v>42864</v>
      </c>
      <c r="AO149" s="116">
        <v>40440</v>
      </c>
      <c r="AP149" s="117">
        <v>38271</v>
      </c>
      <c r="AQ149" s="121">
        <v>84339</v>
      </c>
      <c r="AR149" s="116">
        <v>81127</v>
      </c>
      <c r="AS149" s="116">
        <v>76933</v>
      </c>
      <c r="AT149" s="116">
        <v>70490</v>
      </c>
      <c r="AU149" s="116">
        <v>65488</v>
      </c>
      <c r="AV149" s="117">
        <v>61125</v>
      </c>
      <c r="AW149" s="26">
        <v>957.43</v>
      </c>
    </row>
    <row r="150" spans="1:49" ht="11.25">
      <c r="A150" s="95">
        <v>146</v>
      </c>
      <c r="B150" s="8" t="s">
        <v>652</v>
      </c>
      <c r="C150" s="11" t="s">
        <v>982</v>
      </c>
      <c r="D150" s="17" t="s">
        <v>1369</v>
      </c>
      <c r="E150" s="18" t="s">
        <v>740</v>
      </c>
      <c r="F150" s="19" t="s">
        <v>1370</v>
      </c>
      <c r="G150" s="24" t="s">
        <v>291</v>
      </c>
      <c r="H150" s="52">
        <v>6</v>
      </c>
      <c r="I150" s="61">
        <v>15</v>
      </c>
      <c r="J150" s="64">
        <v>2</v>
      </c>
      <c r="K150" s="62">
        <v>0</v>
      </c>
      <c r="L150" s="64">
        <v>0</v>
      </c>
      <c r="M150" s="65">
        <v>0</v>
      </c>
      <c r="N150" s="64">
        <v>0</v>
      </c>
      <c r="O150" s="74">
        <v>0.3126165651254907</v>
      </c>
      <c r="P150" s="74">
        <v>1.4849286843460807</v>
      </c>
      <c r="Q150" s="74">
        <v>6.4654789605499206</v>
      </c>
      <c r="R150" s="52">
        <v>46.3</v>
      </c>
      <c r="S150" s="80">
        <v>3</v>
      </c>
      <c r="T150" s="43">
        <v>2</v>
      </c>
      <c r="U150" s="48">
        <v>0</v>
      </c>
      <c r="V150" s="43">
        <v>3</v>
      </c>
      <c r="W150" s="43">
        <v>4</v>
      </c>
      <c r="X150" s="56">
        <v>1</v>
      </c>
      <c r="Y150" s="35">
        <v>352</v>
      </c>
      <c r="Z150" s="104">
        <v>353</v>
      </c>
      <c r="AA150" s="104">
        <v>326</v>
      </c>
      <c r="AB150" s="104">
        <v>298</v>
      </c>
      <c r="AC150" s="104">
        <v>266</v>
      </c>
      <c r="AD150" s="105">
        <v>231</v>
      </c>
      <c r="AE150" s="32">
        <v>1672</v>
      </c>
      <c r="AF150" s="39">
        <v>1382</v>
      </c>
      <c r="AG150" s="39">
        <v>1254</v>
      </c>
      <c r="AH150" s="39">
        <v>1187</v>
      </c>
      <c r="AI150" s="39">
        <v>1105</v>
      </c>
      <c r="AJ150" s="111">
        <v>990</v>
      </c>
      <c r="AK150" s="121">
        <v>7280</v>
      </c>
      <c r="AL150" s="116">
        <v>6180</v>
      </c>
      <c r="AM150" s="116">
        <v>5383</v>
      </c>
      <c r="AN150" s="116">
        <v>4840</v>
      </c>
      <c r="AO150" s="116">
        <v>4473</v>
      </c>
      <c r="AP150" s="117">
        <v>4113</v>
      </c>
      <c r="AQ150" s="121">
        <v>10979</v>
      </c>
      <c r="AR150" s="116">
        <v>10219</v>
      </c>
      <c r="AS150" s="116">
        <v>9509</v>
      </c>
      <c r="AT150" s="116">
        <v>8645</v>
      </c>
      <c r="AU150" s="116">
        <v>7756</v>
      </c>
      <c r="AV150" s="117">
        <v>6895</v>
      </c>
      <c r="AW150" s="26">
        <v>1125.98</v>
      </c>
    </row>
    <row r="151" spans="1:49" ht="11.25">
      <c r="A151" s="95">
        <v>147</v>
      </c>
      <c r="B151" s="8" t="s">
        <v>653</v>
      </c>
      <c r="C151" s="11" t="s">
        <v>983</v>
      </c>
      <c r="D151" s="17" t="s">
        <v>1369</v>
      </c>
      <c r="E151" s="18" t="s">
        <v>740</v>
      </c>
      <c r="F151" s="19" t="s">
        <v>1371</v>
      </c>
      <c r="G151" s="24" t="s">
        <v>292</v>
      </c>
      <c r="H151" s="52">
        <v>18</v>
      </c>
      <c r="I151" s="61">
        <v>56</v>
      </c>
      <c r="J151" s="64">
        <v>9</v>
      </c>
      <c r="K151" s="62">
        <v>0</v>
      </c>
      <c r="L151" s="64">
        <v>0</v>
      </c>
      <c r="M151" s="65">
        <v>0</v>
      </c>
      <c r="N151" s="64">
        <v>0</v>
      </c>
      <c r="O151" s="74">
        <v>1.560048459812119</v>
      </c>
      <c r="P151" s="74">
        <v>6.872753272030347</v>
      </c>
      <c r="Q151" s="74">
        <v>27.60521141586066</v>
      </c>
      <c r="R151" s="52">
        <v>161.8</v>
      </c>
      <c r="S151" s="80">
        <v>14</v>
      </c>
      <c r="T151" s="43">
        <v>10</v>
      </c>
      <c r="U151" s="48">
        <v>0</v>
      </c>
      <c r="V151" s="43">
        <v>5</v>
      </c>
      <c r="W151" s="43">
        <v>11</v>
      </c>
      <c r="X151" s="56">
        <v>5</v>
      </c>
      <c r="Y151" s="35">
        <v>1571</v>
      </c>
      <c r="Z151" s="104">
        <v>1448</v>
      </c>
      <c r="AA151" s="104">
        <v>1360</v>
      </c>
      <c r="AB151" s="104">
        <v>1313</v>
      </c>
      <c r="AC151" s="104">
        <v>1268</v>
      </c>
      <c r="AD151" s="105">
        <v>1198</v>
      </c>
      <c r="AE151" s="32">
        <v>6921</v>
      </c>
      <c r="AF151" s="39">
        <v>6187</v>
      </c>
      <c r="AG151" s="39">
        <v>5859</v>
      </c>
      <c r="AH151" s="39">
        <v>5621</v>
      </c>
      <c r="AI151" s="39">
        <v>5384</v>
      </c>
      <c r="AJ151" s="111">
        <v>5083</v>
      </c>
      <c r="AK151" s="121">
        <v>27799</v>
      </c>
      <c r="AL151" s="116">
        <v>25353</v>
      </c>
      <c r="AM151" s="116">
        <v>23322</v>
      </c>
      <c r="AN151" s="116">
        <v>21763</v>
      </c>
      <c r="AO151" s="116">
        <v>20782</v>
      </c>
      <c r="AP151" s="117">
        <v>19846</v>
      </c>
      <c r="AQ151" s="121">
        <v>38874</v>
      </c>
      <c r="AR151" s="116">
        <v>37896</v>
      </c>
      <c r="AS151" s="116">
        <v>36580</v>
      </c>
      <c r="AT151" s="116">
        <v>33976</v>
      </c>
      <c r="AU151" s="116">
        <v>31654</v>
      </c>
      <c r="AV151" s="117">
        <v>29823</v>
      </c>
      <c r="AW151" s="26">
        <v>1007.02</v>
      </c>
    </row>
    <row r="152" spans="1:49" ht="11.25">
      <c r="A152" s="95">
        <v>148</v>
      </c>
      <c r="B152" s="8" t="s">
        <v>654</v>
      </c>
      <c r="C152" s="11" t="s">
        <v>984</v>
      </c>
      <c r="D152" s="17" t="s">
        <v>1369</v>
      </c>
      <c r="E152" s="18" t="s">
        <v>740</v>
      </c>
      <c r="F152" s="19" t="s">
        <v>1372</v>
      </c>
      <c r="G152" s="24" t="s">
        <v>293</v>
      </c>
      <c r="H152" s="52">
        <v>11</v>
      </c>
      <c r="I152" s="61">
        <v>33</v>
      </c>
      <c r="J152" s="64">
        <v>7</v>
      </c>
      <c r="K152" s="62">
        <v>2</v>
      </c>
      <c r="L152" s="64">
        <v>1</v>
      </c>
      <c r="M152" s="65">
        <v>0</v>
      </c>
      <c r="N152" s="64">
        <v>0</v>
      </c>
      <c r="O152" s="74">
        <v>1.141531744587957</v>
      </c>
      <c r="P152" s="74">
        <v>4.36510824085865</v>
      </c>
      <c r="Q152" s="74">
        <v>18.24449699836274</v>
      </c>
      <c r="R152" s="52">
        <v>178</v>
      </c>
      <c r="S152" s="80">
        <v>15</v>
      </c>
      <c r="T152" s="43">
        <v>9</v>
      </c>
      <c r="U152" s="48">
        <v>0</v>
      </c>
      <c r="V152" s="43">
        <v>14</v>
      </c>
      <c r="W152" s="43">
        <v>5</v>
      </c>
      <c r="X152" s="56">
        <v>2</v>
      </c>
      <c r="Y152" s="35">
        <v>1255</v>
      </c>
      <c r="Z152" s="104">
        <v>967</v>
      </c>
      <c r="AA152" s="104">
        <v>901</v>
      </c>
      <c r="AB152" s="104">
        <v>850</v>
      </c>
      <c r="AC152" s="104">
        <v>794</v>
      </c>
      <c r="AD152" s="105">
        <v>728</v>
      </c>
      <c r="AE152" s="32">
        <v>4799</v>
      </c>
      <c r="AF152" s="39">
        <v>4295</v>
      </c>
      <c r="AG152" s="39">
        <v>3917</v>
      </c>
      <c r="AH152" s="39">
        <v>3644</v>
      </c>
      <c r="AI152" s="39">
        <v>3432</v>
      </c>
      <c r="AJ152" s="111">
        <v>3179</v>
      </c>
      <c r="AK152" s="121">
        <v>20058</v>
      </c>
      <c r="AL152" s="116">
        <v>17808</v>
      </c>
      <c r="AM152" s="116">
        <v>15884</v>
      </c>
      <c r="AN152" s="116">
        <v>14353</v>
      </c>
      <c r="AO152" s="116">
        <v>13336</v>
      </c>
      <c r="AP152" s="117">
        <v>12438</v>
      </c>
      <c r="AQ152" s="121">
        <v>27255</v>
      </c>
      <c r="AR152" s="116">
        <v>25698</v>
      </c>
      <c r="AS152" s="116">
        <v>24042</v>
      </c>
      <c r="AT152" s="116">
        <v>21682</v>
      </c>
      <c r="AU152" s="116">
        <v>19824</v>
      </c>
      <c r="AV152" s="117">
        <v>18298</v>
      </c>
      <c r="AW152" s="26">
        <v>1099.4</v>
      </c>
    </row>
    <row r="153" spans="1:49" ht="11.25">
      <c r="A153" s="95">
        <v>149</v>
      </c>
      <c r="B153" s="8" t="s">
        <v>655</v>
      </c>
      <c r="C153" s="11" t="s">
        <v>985</v>
      </c>
      <c r="D153" s="17" t="s">
        <v>1373</v>
      </c>
      <c r="E153" s="18" t="s">
        <v>1268</v>
      </c>
      <c r="F153" s="19" t="s">
        <v>1374</v>
      </c>
      <c r="G153" s="24" t="s">
        <v>294</v>
      </c>
      <c r="H153" s="52">
        <v>32</v>
      </c>
      <c r="I153" s="61">
        <v>107</v>
      </c>
      <c r="J153" s="64">
        <v>27</v>
      </c>
      <c r="K153" s="62">
        <v>4</v>
      </c>
      <c r="L153" s="64">
        <v>4</v>
      </c>
      <c r="M153" s="65">
        <v>3</v>
      </c>
      <c r="N153" s="64">
        <v>2</v>
      </c>
      <c r="O153" s="74">
        <v>2.8667879250593193</v>
      </c>
      <c r="P153" s="74">
        <v>11.71191401133242</v>
      </c>
      <c r="Q153" s="74">
        <v>48.37760761682348</v>
      </c>
      <c r="R153" s="52">
        <v>866.3</v>
      </c>
      <c r="S153" s="80">
        <v>82</v>
      </c>
      <c r="T153" s="43">
        <v>56</v>
      </c>
      <c r="U153" s="48">
        <v>4</v>
      </c>
      <c r="V153" s="43">
        <v>61</v>
      </c>
      <c r="W153" s="43">
        <v>45</v>
      </c>
      <c r="X153" s="56">
        <v>10</v>
      </c>
      <c r="Y153" s="35">
        <v>3830</v>
      </c>
      <c r="Z153" s="104">
        <v>3387</v>
      </c>
      <c r="AA153" s="104">
        <v>3179</v>
      </c>
      <c r="AB153" s="104">
        <v>3050</v>
      </c>
      <c r="AC153" s="104">
        <v>2903</v>
      </c>
      <c r="AD153" s="105">
        <v>2702</v>
      </c>
      <c r="AE153" s="32">
        <v>15647</v>
      </c>
      <c r="AF153" s="39">
        <v>13994</v>
      </c>
      <c r="AG153" s="39">
        <v>13318</v>
      </c>
      <c r="AH153" s="39">
        <v>12757</v>
      </c>
      <c r="AI153" s="39">
        <v>11991</v>
      </c>
      <c r="AJ153" s="111">
        <v>11023</v>
      </c>
      <c r="AK153" s="121">
        <v>64632</v>
      </c>
      <c r="AL153" s="116">
        <v>58358</v>
      </c>
      <c r="AM153" s="116">
        <v>53103</v>
      </c>
      <c r="AN153" s="116">
        <v>49451</v>
      </c>
      <c r="AO153" s="116">
        <v>46972</v>
      </c>
      <c r="AP153" s="117">
        <v>44212</v>
      </c>
      <c r="AQ153" s="121">
        <v>99059</v>
      </c>
      <c r="AR153" s="116">
        <v>95468</v>
      </c>
      <c r="AS153" s="116">
        <v>90044</v>
      </c>
      <c r="AT153" s="116">
        <v>82557</v>
      </c>
      <c r="AU153" s="116">
        <v>76434</v>
      </c>
      <c r="AV153" s="117">
        <v>71688</v>
      </c>
      <c r="AW153" s="26">
        <v>1335.99</v>
      </c>
    </row>
    <row r="154" spans="1:49" ht="11.25">
      <c r="A154" s="95">
        <v>150</v>
      </c>
      <c r="B154" s="8" t="s">
        <v>656</v>
      </c>
      <c r="C154" s="11" t="s">
        <v>986</v>
      </c>
      <c r="D154" s="17" t="s">
        <v>1375</v>
      </c>
      <c r="E154" s="18" t="s">
        <v>1268</v>
      </c>
      <c r="F154" s="19" t="s">
        <v>1376</v>
      </c>
      <c r="G154" s="24" t="s">
        <v>295</v>
      </c>
      <c r="H154" s="52">
        <v>14</v>
      </c>
      <c r="I154" s="61">
        <v>32</v>
      </c>
      <c r="J154" s="64">
        <v>3</v>
      </c>
      <c r="K154" s="62">
        <v>0</v>
      </c>
      <c r="L154" s="64">
        <v>0</v>
      </c>
      <c r="M154" s="65">
        <v>0</v>
      </c>
      <c r="N154" s="64">
        <v>0</v>
      </c>
      <c r="O154" s="74">
        <v>1.3760254035459116</v>
      </c>
      <c r="P154" s="74">
        <v>6.180206403810533</v>
      </c>
      <c r="Q154" s="74">
        <v>26.06509658639852</v>
      </c>
      <c r="R154" s="52">
        <v>198.8</v>
      </c>
      <c r="S154" s="80">
        <v>14</v>
      </c>
      <c r="T154" s="43">
        <v>4</v>
      </c>
      <c r="U154" s="48">
        <v>0</v>
      </c>
      <c r="V154" s="43">
        <v>13</v>
      </c>
      <c r="W154" s="43">
        <v>5</v>
      </c>
      <c r="X154" s="56">
        <v>1</v>
      </c>
      <c r="Y154" s="35">
        <v>1040</v>
      </c>
      <c r="Z154" s="104">
        <v>927</v>
      </c>
      <c r="AA154" s="104">
        <v>875</v>
      </c>
      <c r="AB154" s="104">
        <v>841</v>
      </c>
      <c r="AC154" s="104">
        <v>790</v>
      </c>
      <c r="AD154" s="105">
        <v>719</v>
      </c>
      <c r="AE154" s="32">
        <v>4671</v>
      </c>
      <c r="AF154" s="39">
        <v>4117</v>
      </c>
      <c r="AG154" s="39">
        <v>3824</v>
      </c>
      <c r="AH154" s="39">
        <v>3609</v>
      </c>
      <c r="AI154" s="39">
        <v>3379</v>
      </c>
      <c r="AJ154" s="111">
        <v>3089</v>
      </c>
      <c r="AK154" s="121">
        <v>19700</v>
      </c>
      <c r="AL154" s="116">
        <v>17274</v>
      </c>
      <c r="AM154" s="116">
        <v>15419</v>
      </c>
      <c r="AN154" s="116">
        <v>14161</v>
      </c>
      <c r="AO154" s="116">
        <v>13290</v>
      </c>
      <c r="AP154" s="117">
        <v>12402</v>
      </c>
      <c r="AQ154" s="121">
        <v>28504</v>
      </c>
      <c r="AR154" s="116">
        <v>27219</v>
      </c>
      <c r="AS154" s="116">
        <v>25222</v>
      </c>
      <c r="AT154" s="116">
        <v>22874</v>
      </c>
      <c r="AU154" s="116">
        <v>21079</v>
      </c>
      <c r="AV154" s="117">
        <v>19616</v>
      </c>
      <c r="AW154" s="26">
        <v>755.8</v>
      </c>
    </row>
    <row r="155" spans="1:49" ht="11.25">
      <c r="A155" s="95">
        <v>151</v>
      </c>
      <c r="B155" s="8" t="s">
        <v>657</v>
      </c>
      <c r="C155" s="11" t="s">
        <v>987</v>
      </c>
      <c r="D155" s="17" t="s">
        <v>1375</v>
      </c>
      <c r="E155" s="18" t="s">
        <v>1268</v>
      </c>
      <c r="F155" s="19" t="s">
        <v>1377</v>
      </c>
      <c r="G155" s="24" t="s">
        <v>296</v>
      </c>
      <c r="H155" s="52">
        <v>6</v>
      </c>
      <c r="I155" s="61">
        <v>12</v>
      </c>
      <c r="J155" s="64">
        <v>1</v>
      </c>
      <c r="K155" s="62">
        <v>0</v>
      </c>
      <c r="L155" s="64">
        <v>0</v>
      </c>
      <c r="M155" s="65">
        <v>0</v>
      </c>
      <c r="N155" s="64">
        <v>0</v>
      </c>
      <c r="O155" s="74">
        <v>0.27275987692772335</v>
      </c>
      <c r="P155" s="74">
        <v>1.2665873869792552</v>
      </c>
      <c r="Q155" s="74">
        <v>5.9535270022840105</v>
      </c>
      <c r="R155" s="52">
        <v>51.8</v>
      </c>
      <c r="S155" s="80">
        <v>4</v>
      </c>
      <c r="T155" s="43">
        <v>0</v>
      </c>
      <c r="U155" s="48">
        <v>0</v>
      </c>
      <c r="V155" s="43">
        <v>2</v>
      </c>
      <c r="W155" s="43">
        <v>1</v>
      </c>
      <c r="X155" s="56">
        <v>0</v>
      </c>
      <c r="Y155" s="36">
        <v>289</v>
      </c>
      <c r="Z155" s="106">
        <v>295</v>
      </c>
      <c r="AA155" s="106">
        <v>279</v>
      </c>
      <c r="AB155" s="106">
        <v>258</v>
      </c>
      <c r="AC155" s="106">
        <v>225</v>
      </c>
      <c r="AD155" s="107">
        <v>189</v>
      </c>
      <c r="AE155" s="32">
        <v>1342</v>
      </c>
      <c r="AF155" s="39">
        <v>1096</v>
      </c>
      <c r="AG155" s="39">
        <v>977</v>
      </c>
      <c r="AH155" s="39">
        <v>904</v>
      </c>
      <c r="AI155" s="39">
        <v>838</v>
      </c>
      <c r="AJ155" s="111">
        <v>745</v>
      </c>
      <c r="AK155" s="121">
        <v>6308</v>
      </c>
      <c r="AL155" s="116">
        <v>5126</v>
      </c>
      <c r="AM155" s="116">
        <v>4385</v>
      </c>
      <c r="AN155" s="116">
        <v>3908</v>
      </c>
      <c r="AO155" s="116">
        <v>3574</v>
      </c>
      <c r="AP155" s="117">
        <v>3248</v>
      </c>
      <c r="AQ155" s="121">
        <v>9907</v>
      </c>
      <c r="AR155" s="116">
        <v>9115</v>
      </c>
      <c r="AS155" s="116">
        <v>8174</v>
      </c>
      <c r="AT155" s="116">
        <v>7231</v>
      </c>
      <c r="AU155" s="116">
        <v>6488</v>
      </c>
      <c r="AV155" s="117">
        <v>5794</v>
      </c>
      <c r="AW155" s="27">
        <v>1059.54</v>
      </c>
    </row>
    <row r="156" spans="1:49" ht="11.25">
      <c r="A156" s="95">
        <v>152</v>
      </c>
      <c r="B156" s="8" t="s">
        <v>658</v>
      </c>
      <c r="C156" s="11" t="s">
        <v>988</v>
      </c>
      <c r="D156" s="17" t="s">
        <v>1375</v>
      </c>
      <c r="E156" s="18" t="s">
        <v>1268</v>
      </c>
      <c r="F156" s="19" t="s">
        <v>1378</v>
      </c>
      <c r="G156" s="24" t="s">
        <v>297</v>
      </c>
      <c r="H156" s="52">
        <v>8</v>
      </c>
      <c r="I156" s="61">
        <v>56</v>
      </c>
      <c r="J156" s="64">
        <v>13</v>
      </c>
      <c r="K156" s="62">
        <v>2</v>
      </c>
      <c r="L156" s="64">
        <v>2</v>
      </c>
      <c r="M156" s="65">
        <v>0</v>
      </c>
      <c r="N156" s="64">
        <v>0</v>
      </c>
      <c r="O156" s="74">
        <v>1.0211251470206364</v>
      </c>
      <c r="P156" s="74">
        <v>4.458734935158172</v>
      </c>
      <c r="Q156" s="74">
        <v>19.027143446316465</v>
      </c>
      <c r="R156" s="52">
        <v>152.3</v>
      </c>
      <c r="S156" s="80">
        <v>16</v>
      </c>
      <c r="T156" s="43">
        <v>15</v>
      </c>
      <c r="U156" s="48">
        <v>0</v>
      </c>
      <c r="V156" s="43">
        <v>12</v>
      </c>
      <c r="W156" s="43">
        <v>12</v>
      </c>
      <c r="X156" s="56">
        <v>2</v>
      </c>
      <c r="Y156" s="35">
        <v>1337</v>
      </c>
      <c r="Z156" s="104">
        <v>1406</v>
      </c>
      <c r="AA156" s="104">
        <v>1374</v>
      </c>
      <c r="AB156" s="104">
        <v>1297</v>
      </c>
      <c r="AC156" s="104">
        <v>1162</v>
      </c>
      <c r="AD156" s="105">
        <v>1017</v>
      </c>
      <c r="AE156" s="32">
        <v>5838</v>
      </c>
      <c r="AF156" s="39">
        <v>4819</v>
      </c>
      <c r="AG156" s="39">
        <v>4409</v>
      </c>
      <c r="AH156" s="39">
        <v>4238</v>
      </c>
      <c r="AI156" s="39">
        <v>4072</v>
      </c>
      <c r="AJ156" s="111">
        <v>3727</v>
      </c>
      <c r="AK156" s="121">
        <v>24913</v>
      </c>
      <c r="AL156" s="116">
        <v>21296</v>
      </c>
      <c r="AM156" s="116">
        <v>18931</v>
      </c>
      <c r="AN156" s="116">
        <v>17321</v>
      </c>
      <c r="AO156" s="116">
        <v>16350</v>
      </c>
      <c r="AP156" s="117">
        <v>15323</v>
      </c>
      <c r="AQ156" s="121">
        <v>40338</v>
      </c>
      <c r="AR156" s="116">
        <v>37757</v>
      </c>
      <c r="AS156" s="116">
        <v>34833</v>
      </c>
      <c r="AT156" s="116">
        <v>31906</v>
      </c>
      <c r="AU156" s="116">
        <v>29627</v>
      </c>
      <c r="AV156" s="117">
        <v>27275</v>
      </c>
      <c r="AW156" s="26">
        <v>1309.34</v>
      </c>
    </row>
    <row r="157" spans="1:49" ht="11.25">
      <c r="A157" s="95">
        <v>153</v>
      </c>
      <c r="B157" s="8" t="s">
        <v>659</v>
      </c>
      <c r="C157" s="11" t="s">
        <v>989</v>
      </c>
      <c r="D157" s="17" t="s">
        <v>1379</v>
      </c>
      <c r="E157" s="18" t="s">
        <v>740</v>
      </c>
      <c r="F157" s="19" t="s">
        <v>1380</v>
      </c>
      <c r="G157" s="24" t="s">
        <v>298</v>
      </c>
      <c r="H157" s="52">
        <v>14</v>
      </c>
      <c r="I157" s="61">
        <v>53</v>
      </c>
      <c r="J157" s="64">
        <v>6</v>
      </c>
      <c r="K157" s="62">
        <v>1</v>
      </c>
      <c r="L157" s="64">
        <v>2</v>
      </c>
      <c r="M157" s="65">
        <v>0</v>
      </c>
      <c r="N157" s="64">
        <v>0</v>
      </c>
      <c r="O157" s="74">
        <v>1.062597828991741</v>
      </c>
      <c r="P157" s="74">
        <v>4.284114480599636</v>
      </c>
      <c r="Q157" s="74">
        <v>18.381033583181686</v>
      </c>
      <c r="R157" s="52">
        <v>379.1</v>
      </c>
      <c r="S157" s="80">
        <v>23</v>
      </c>
      <c r="T157" s="43">
        <v>17</v>
      </c>
      <c r="U157" s="48">
        <v>1</v>
      </c>
      <c r="V157" s="43">
        <v>15</v>
      </c>
      <c r="W157" s="43">
        <v>14</v>
      </c>
      <c r="X157" s="56">
        <v>8</v>
      </c>
      <c r="Y157" s="35">
        <v>1670</v>
      </c>
      <c r="Z157" s="104">
        <v>1448</v>
      </c>
      <c r="AA157" s="104">
        <v>1365</v>
      </c>
      <c r="AB157" s="104">
        <v>1317</v>
      </c>
      <c r="AC157" s="104">
        <v>1250</v>
      </c>
      <c r="AD157" s="105">
        <v>1147</v>
      </c>
      <c r="AE157" s="32">
        <v>6733</v>
      </c>
      <c r="AF157" s="39">
        <v>5712</v>
      </c>
      <c r="AG157" s="39">
        <v>5117</v>
      </c>
      <c r="AH157" s="39">
        <v>4932</v>
      </c>
      <c r="AI157" s="39">
        <v>4788</v>
      </c>
      <c r="AJ157" s="111">
        <v>4532</v>
      </c>
      <c r="AK157" s="121">
        <v>28888</v>
      </c>
      <c r="AL157" s="116">
        <v>25305</v>
      </c>
      <c r="AM157" s="116">
        <v>22217</v>
      </c>
      <c r="AN157" s="116">
        <v>20041</v>
      </c>
      <c r="AO157" s="116">
        <v>18902</v>
      </c>
      <c r="AP157" s="117">
        <v>18095</v>
      </c>
      <c r="AQ157" s="121">
        <v>39969</v>
      </c>
      <c r="AR157" s="116">
        <v>38262</v>
      </c>
      <c r="AS157" s="116">
        <v>35825</v>
      </c>
      <c r="AT157" s="116">
        <v>32778</v>
      </c>
      <c r="AU157" s="116">
        <v>29965</v>
      </c>
      <c r="AV157" s="117">
        <v>27922</v>
      </c>
      <c r="AW157" s="26">
        <v>1571.62</v>
      </c>
    </row>
    <row r="158" spans="1:49" ht="11.25">
      <c r="A158" s="95">
        <v>154</v>
      </c>
      <c r="B158" s="8" t="s">
        <v>660</v>
      </c>
      <c r="C158" s="11" t="s">
        <v>990</v>
      </c>
      <c r="D158" s="17" t="s">
        <v>1381</v>
      </c>
      <c r="E158" s="18" t="s">
        <v>740</v>
      </c>
      <c r="F158" s="19" t="s">
        <v>1382</v>
      </c>
      <c r="G158" s="24" t="s">
        <v>299</v>
      </c>
      <c r="H158" s="52">
        <v>16</v>
      </c>
      <c r="I158" s="61">
        <v>49</v>
      </c>
      <c r="J158" s="64">
        <v>8</v>
      </c>
      <c r="K158" s="62">
        <v>1</v>
      </c>
      <c r="L158" s="64">
        <v>0</v>
      </c>
      <c r="M158" s="65">
        <v>0</v>
      </c>
      <c r="N158" s="64">
        <v>0</v>
      </c>
      <c r="O158" s="74">
        <v>1.7363642388494929</v>
      </c>
      <c r="P158" s="74">
        <v>7.325424702321779</v>
      </c>
      <c r="Q158" s="74">
        <v>30.2438862747697</v>
      </c>
      <c r="R158" s="52">
        <v>190.6</v>
      </c>
      <c r="S158" s="80">
        <v>17</v>
      </c>
      <c r="T158" s="43">
        <v>10</v>
      </c>
      <c r="U158" s="48">
        <v>0</v>
      </c>
      <c r="V158" s="43">
        <v>8</v>
      </c>
      <c r="W158" s="43">
        <v>5</v>
      </c>
      <c r="X158" s="56">
        <v>2</v>
      </c>
      <c r="Y158" s="35">
        <v>1572</v>
      </c>
      <c r="Z158" s="104">
        <v>1390</v>
      </c>
      <c r="AA158" s="104">
        <v>1299</v>
      </c>
      <c r="AB158" s="104">
        <v>1240</v>
      </c>
      <c r="AC158" s="104">
        <v>1175</v>
      </c>
      <c r="AD158" s="105">
        <v>1087</v>
      </c>
      <c r="AE158" s="32">
        <v>6632</v>
      </c>
      <c r="AF158" s="39">
        <v>5565</v>
      </c>
      <c r="AG158" s="39">
        <v>5025</v>
      </c>
      <c r="AH158" s="39">
        <v>4812</v>
      </c>
      <c r="AI158" s="39">
        <v>4702</v>
      </c>
      <c r="AJ158" s="111">
        <v>4411</v>
      </c>
      <c r="AK158" s="121">
        <v>27381</v>
      </c>
      <c r="AL158" s="116">
        <v>24317</v>
      </c>
      <c r="AM158" s="116">
        <v>21325</v>
      </c>
      <c r="AN158" s="116">
        <v>19193</v>
      </c>
      <c r="AO158" s="116">
        <v>18123</v>
      </c>
      <c r="AP158" s="117">
        <v>17304</v>
      </c>
      <c r="AQ158" s="121">
        <v>39769</v>
      </c>
      <c r="AR158" s="116">
        <v>37874</v>
      </c>
      <c r="AS158" s="116">
        <v>35644</v>
      </c>
      <c r="AT158" s="116">
        <v>32393</v>
      </c>
      <c r="AU158" s="116">
        <v>29753</v>
      </c>
      <c r="AV158" s="117">
        <v>27613</v>
      </c>
      <c r="AW158" s="26">
        <v>905.34</v>
      </c>
    </row>
    <row r="159" spans="1:49" ht="11.25">
      <c r="A159" s="95">
        <v>155</v>
      </c>
      <c r="B159" s="8" t="s">
        <v>661</v>
      </c>
      <c r="C159" s="11" t="s">
        <v>991</v>
      </c>
      <c r="D159" s="17" t="s">
        <v>1381</v>
      </c>
      <c r="E159" s="18" t="s">
        <v>740</v>
      </c>
      <c r="F159" s="19" t="s">
        <v>1383</v>
      </c>
      <c r="G159" s="24" t="s">
        <v>300</v>
      </c>
      <c r="H159" s="52">
        <v>13</v>
      </c>
      <c r="I159" s="61">
        <v>63</v>
      </c>
      <c r="J159" s="64">
        <v>14</v>
      </c>
      <c r="K159" s="62">
        <v>1</v>
      </c>
      <c r="L159" s="64">
        <v>2</v>
      </c>
      <c r="M159" s="65">
        <v>0</v>
      </c>
      <c r="N159" s="64">
        <v>0</v>
      </c>
      <c r="O159" s="74">
        <v>2.3846798993570033</v>
      </c>
      <c r="P159" s="74">
        <v>9.679899357003075</v>
      </c>
      <c r="Q159" s="74">
        <v>39.26474699468829</v>
      </c>
      <c r="R159" s="52">
        <v>292.8</v>
      </c>
      <c r="S159" s="80">
        <v>26</v>
      </c>
      <c r="T159" s="43">
        <v>22</v>
      </c>
      <c r="U159" s="48">
        <v>0</v>
      </c>
      <c r="V159" s="43">
        <v>17</v>
      </c>
      <c r="W159" s="43">
        <v>13</v>
      </c>
      <c r="X159" s="56">
        <v>5</v>
      </c>
      <c r="Y159" s="35">
        <v>1706</v>
      </c>
      <c r="Z159" s="104">
        <v>1395</v>
      </c>
      <c r="AA159" s="104">
        <v>1258</v>
      </c>
      <c r="AB159" s="104">
        <v>1211</v>
      </c>
      <c r="AC159" s="104">
        <v>1184</v>
      </c>
      <c r="AD159" s="105">
        <v>1124</v>
      </c>
      <c r="AE159" s="32">
        <v>6925</v>
      </c>
      <c r="AF159" s="39">
        <v>5983</v>
      </c>
      <c r="AG159" s="39">
        <v>5441</v>
      </c>
      <c r="AH159" s="39">
        <v>5130</v>
      </c>
      <c r="AI159" s="39">
        <v>4887</v>
      </c>
      <c r="AJ159" s="111">
        <v>4603</v>
      </c>
      <c r="AK159" s="121">
        <v>28090</v>
      </c>
      <c r="AL159" s="116">
        <v>25306</v>
      </c>
      <c r="AM159" s="116">
        <v>22307</v>
      </c>
      <c r="AN159" s="116">
        <v>20066</v>
      </c>
      <c r="AO159" s="116">
        <v>18794</v>
      </c>
      <c r="AP159" s="117">
        <v>17842</v>
      </c>
      <c r="AQ159" s="121">
        <v>39649</v>
      </c>
      <c r="AR159" s="116">
        <v>38041</v>
      </c>
      <c r="AS159" s="116">
        <v>35732</v>
      </c>
      <c r="AT159" s="116">
        <v>32113</v>
      </c>
      <c r="AU159" s="116">
        <v>29067</v>
      </c>
      <c r="AV159" s="117">
        <v>27184</v>
      </c>
      <c r="AW159" s="26">
        <v>715.4</v>
      </c>
    </row>
    <row r="160" spans="1:49" ht="11.25">
      <c r="A160" s="95">
        <v>156</v>
      </c>
      <c r="B160" s="8" t="s">
        <v>662</v>
      </c>
      <c r="C160" s="11" t="s">
        <v>992</v>
      </c>
      <c r="D160" s="17" t="s">
        <v>1381</v>
      </c>
      <c r="E160" s="18" t="s">
        <v>740</v>
      </c>
      <c r="F160" s="19" t="s">
        <v>1384</v>
      </c>
      <c r="G160" s="24" t="s">
        <v>301</v>
      </c>
      <c r="H160" s="52">
        <v>11</v>
      </c>
      <c r="I160" s="61">
        <v>57</v>
      </c>
      <c r="J160" s="64">
        <v>8</v>
      </c>
      <c r="K160" s="62">
        <v>1</v>
      </c>
      <c r="L160" s="64">
        <v>1</v>
      </c>
      <c r="M160" s="65">
        <v>0</v>
      </c>
      <c r="N160" s="64">
        <v>0</v>
      </c>
      <c r="O160" s="74">
        <v>1.1562880113922924</v>
      </c>
      <c r="P160" s="74">
        <v>4.889192155932002</v>
      </c>
      <c r="Q160" s="74">
        <v>20.072981873201414</v>
      </c>
      <c r="R160" s="52">
        <v>152.4</v>
      </c>
      <c r="S160" s="80">
        <v>13</v>
      </c>
      <c r="T160" s="43">
        <v>12</v>
      </c>
      <c r="U160" s="48">
        <v>0</v>
      </c>
      <c r="V160" s="43">
        <v>9</v>
      </c>
      <c r="W160" s="43">
        <v>2</v>
      </c>
      <c r="X160" s="56">
        <v>1</v>
      </c>
      <c r="Y160" s="35">
        <v>1559</v>
      </c>
      <c r="Z160" s="104">
        <v>1202</v>
      </c>
      <c r="AA160" s="104">
        <v>1120</v>
      </c>
      <c r="AB160" s="104">
        <v>1091</v>
      </c>
      <c r="AC160" s="104">
        <v>1054</v>
      </c>
      <c r="AD160" s="105">
        <v>988</v>
      </c>
      <c r="AE160" s="32">
        <v>6592</v>
      </c>
      <c r="AF160" s="39">
        <v>5781</v>
      </c>
      <c r="AG160" s="39">
        <v>5265</v>
      </c>
      <c r="AH160" s="39">
        <v>5036</v>
      </c>
      <c r="AI160" s="39">
        <v>4892</v>
      </c>
      <c r="AJ160" s="111">
        <v>4658</v>
      </c>
      <c r="AK160" s="121">
        <v>27064</v>
      </c>
      <c r="AL160" s="116">
        <v>24351</v>
      </c>
      <c r="AM160" s="116">
        <v>21546</v>
      </c>
      <c r="AN160" s="116">
        <v>19512</v>
      </c>
      <c r="AO160" s="116">
        <v>18472</v>
      </c>
      <c r="AP160" s="117">
        <v>17729</v>
      </c>
      <c r="AQ160" s="121">
        <v>37178</v>
      </c>
      <c r="AR160" s="116">
        <v>35764</v>
      </c>
      <c r="AS160" s="116">
        <v>33836</v>
      </c>
      <c r="AT160" s="116">
        <v>30829</v>
      </c>
      <c r="AU160" s="116">
        <v>28276</v>
      </c>
      <c r="AV160" s="117">
        <v>26620</v>
      </c>
      <c r="AW160" s="26">
        <v>1348.28</v>
      </c>
    </row>
    <row r="161" spans="1:49" ht="11.25">
      <c r="A161" s="95">
        <v>157</v>
      </c>
      <c r="B161" s="8" t="s">
        <v>663</v>
      </c>
      <c r="C161" s="11" t="s">
        <v>993</v>
      </c>
      <c r="D161" s="17" t="s">
        <v>1381</v>
      </c>
      <c r="E161" s="18" t="s">
        <v>740</v>
      </c>
      <c r="F161" s="19" t="s">
        <v>1385</v>
      </c>
      <c r="G161" s="24" t="s">
        <v>302</v>
      </c>
      <c r="H161" s="52">
        <v>10</v>
      </c>
      <c r="I161" s="61">
        <v>50</v>
      </c>
      <c r="J161" s="64">
        <v>7</v>
      </c>
      <c r="K161" s="62">
        <v>1</v>
      </c>
      <c r="L161" s="64">
        <v>1</v>
      </c>
      <c r="M161" s="65">
        <v>1</v>
      </c>
      <c r="N161" s="64">
        <v>1</v>
      </c>
      <c r="O161" s="74">
        <v>0.6971837921614771</v>
      </c>
      <c r="P161" s="74">
        <v>2.9883007894504945</v>
      </c>
      <c r="Q161" s="74">
        <v>12.354407808458472</v>
      </c>
      <c r="R161" s="52">
        <v>201.5</v>
      </c>
      <c r="S161" s="80">
        <v>13</v>
      </c>
      <c r="T161" s="43">
        <v>10</v>
      </c>
      <c r="U161" s="48">
        <v>2</v>
      </c>
      <c r="V161" s="43">
        <v>12</v>
      </c>
      <c r="W161" s="43">
        <v>6</v>
      </c>
      <c r="X161" s="56">
        <v>2</v>
      </c>
      <c r="Y161" s="35">
        <v>1345</v>
      </c>
      <c r="Z161" s="104">
        <v>1069</v>
      </c>
      <c r="AA161" s="104">
        <v>997</v>
      </c>
      <c r="AB161" s="104">
        <v>964</v>
      </c>
      <c r="AC161" s="104">
        <v>933</v>
      </c>
      <c r="AD161" s="105">
        <v>868</v>
      </c>
      <c r="AE161" s="32">
        <v>5765</v>
      </c>
      <c r="AF161" s="39">
        <v>4960</v>
      </c>
      <c r="AG161" s="39">
        <v>4533</v>
      </c>
      <c r="AH161" s="39">
        <v>4350</v>
      </c>
      <c r="AI161" s="39">
        <v>4226</v>
      </c>
      <c r="AJ161" s="111">
        <v>3979</v>
      </c>
      <c r="AK161" s="121">
        <v>23834</v>
      </c>
      <c r="AL161" s="116">
        <v>21308</v>
      </c>
      <c r="AM161" s="116">
        <v>18655</v>
      </c>
      <c r="AN161" s="116">
        <v>16859</v>
      </c>
      <c r="AO161" s="116">
        <v>15994</v>
      </c>
      <c r="AP161" s="117">
        <v>15309</v>
      </c>
      <c r="AQ161" s="121">
        <v>32196</v>
      </c>
      <c r="AR161" s="116">
        <v>30626</v>
      </c>
      <c r="AS161" s="116">
        <v>29058</v>
      </c>
      <c r="AT161" s="116">
        <v>26519</v>
      </c>
      <c r="AU161" s="116">
        <v>24334</v>
      </c>
      <c r="AV161" s="117">
        <v>22620</v>
      </c>
      <c r="AW161" s="26">
        <v>1929.19</v>
      </c>
    </row>
    <row r="162" spans="1:49" ht="11.25">
      <c r="A162" s="95">
        <v>158</v>
      </c>
      <c r="B162" s="8" t="s">
        <v>664</v>
      </c>
      <c r="C162" s="11" t="s">
        <v>994</v>
      </c>
      <c r="D162" s="17" t="s">
        <v>1381</v>
      </c>
      <c r="E162" s="18" t="s">
        <v>740</v>
      </c>
      <c r="F162" s="19" t="s">
        <v>1386</v>
      </c>
      <c r="G162" s="24" t="s">
        <v>303</v>
      </c>
      <c r="H162" s="52">
        <v>1</v>
      </c>
      <c r="I162" s="61">
        <v>10</v>
      </c>
      <c r="J162" s="64">
        <v>1</v>
      </c>
      <c r="K162" s="62">
        <v>0</v>
      </c>
      <c r="L162" s="64">
        <v>0</v>
      </c>
      <c r="M162" s="65">
        <v>0</v>
      </c>
      <c r="N162" s="64">
        <v>0</v>
      </c>
      <c r="O162" s="74">
        <v>0.11382303105557927</v>
      </c>
      <c r="P162" s="74">
        <v>0.5083233091459393</v>
      </c>
      <c r="Q162" s="74">
        <v>2.1736318601011475</v>
      </c>
      <c r="R162" s="52">
        <v>23.9</v>
      </c>
      <c r="S162" s="80">
        <v>2</v>
      </c>
      <c r="T162" s="43">
        <v>2</v>
      </c>
      <c r="U162" s="48">
        <v>0</v>
      </c>
      <c r="V162" s="43">
        <v>2</v>
      </c>
      <c r="W162" s="43">
        <v>1</v>
      </c>
      <c r="X162" s="56">
        <v>0</v>
      </c>
      <c r="Y162" s="35">
        <v>176</v>
      </c>
      <c r="Z162" s="104">
        <v>140</v>
      </c>
      <c r="AA162" s="104">
        <v>125</v>
      </c>
      <c r="AB162" s="104">
        <v>112</v>
      </c>
      <c r="AC162" s="104">
        <v>100</v>
      </c>
      <c r="AD162" s="105">
        <v>85</v>
      </c>
      <c r="AE162" s="32">
        <v>786</v>
      </c>
      <c r="AF162" s="39">
        <v>615</v>
      </c>
      <c r="AG162" s="39">
        <v>512</v>
      </c>
      <c r="AH162" s="39">
        <v>475</v>
      </c>
      <c r="AI162" s="39">
        <v>437</v>
      </c>
      <c r="AJ162" s="111">
        <v>389</v>
      </c>
      <c r="AK162" s="121">
        <v>3361</v>
      </c>
      <c r="AL162" s="116">
        <v>2771</v>
      </c>
      <c r="AM162" s="116">
        <v>2279</v>
      </c>
      <c r="AN162" s="116">
        <v>1920</v>
      </c>
      <c r="AO162" s="116">
        <v>1713</v>
      </c>
      <c r="AP162" s="117">
        <v>1554</v>
      </c>
      <c r="AQ162" s="121">
        <v>4730</v>
      </c>
      <c r="AR162" s="116">
        <v>4168</v>
      </c>
      <c r="AS162" s="116">
        <v>3642</v>
      </c>
      <c r="AT162" s="116">
        <v>3195</v>
      </c>
      <c r="AU162" s="116">
        <v>2757</v>
      </c>
      <c r="AV162" s="117">
        <v>2412</v>
      </c>
      <c r="AW162" s="26">
        <v>1546.26</v>
      </c>
    </row>
    <row r="163" spans="1:49" ht="11.25">
      <c r="A163" s="95">
        <v>159</v>
      </c>
      <c r="B163" s="8" t="s">
        <v>665</v>
      </c>
      <c r="C163" s="11" t="s">
        <v>995</v>
      </c>
      <c r="D163" s="17" t="s">
        <v>1381</v>
      </c>
      <c r="E163" s="18" t="s">
        <v>740</v>
      </c>
      <c r="F163" s="19" t="s">
        <v>1387</v>
      </c>
      <c r="G163" s="24" t="s">
        <v>304</v>
      </c>
      <c r="H163" s="52">
        <v>27</v>
      </c>
      <c r="I163" s="61">
        <v>97</v>
      </c>
      <c r="J163" s="64">
        <v>26</v>
      </c>
      <c r="K163" s="62">
        <v>2</v>
      </c>
      <c r="L163" s="64">
        <v>5</v>
      </c>
      <c r="M163" s="65">
        <v>1</v>
      </c>
      <c r="N163" s="64">
        <v>2</v>
      </c>
      <c r="O163" s="74">
        <v>1.9137143285147178</v>
      </c>
      <c r="P163" s="74">
        <v>7.8870496592015575</v>
      </c>
      <c r="Q163" s="74">
        <v>32.00562825684539</v>
      </c>
      <c r="R163" s="52">
        <v>1016.9</v>
      </c>
      <c r="S163" s="80">
        <v>121</v>
      </c>
      <c r="T163" s="43">
        <v>62</v>
      </c>
      <c r="U163" s="48">
        <v>4</v>
      </c>
      <c r="V163" s="43">
        <v>90</v>
      </c>
      <c r="W163" s="43">
        <v>52</v>
      </c>
      <c r="X163" s="56">
        <v>27</v>
      </c>
      <c r="Y163" s="35">
        <v>3577</v>
      </c>
      <c r="Z163" s="104">
        <v>3142</v>
      </c>
      <c r="AA163" s="104">
        <v>2914</v>
      </c>
      <c r="AB163" s="104">
        <v>2841</v>
      </c>
      <c r="AC163" s="104">
        <v>2773</v>
      </c>
      <c r="AD163" s="105">
        <v>2619</v>
      </c>
      <c r="AE163" s="32">
        <v>14742</v>
      </c>
      <c r="AF163" s="39">
        <v>12673</v>
      </c>
      <c r="AG163" s="39">
        <v>11514</v>
      </c>
      <c r="AH163" s="39">
        <v>11034</v>
      </c>
      <c r="AI163" s="39">
        <v>10755</v>
      </c>
      <c r="AJ163" s="111">
        <v>10213</v>
      </c>
      <c r="AK163" s="121">
        <v>59823</v>
      </c>
      <c r="AL163" s="116">
        <v>54099</v>
      </c>
      <c r="AM163" s="116">
        <v>48241</v>
      </c>
      <c r="AN163" s="116">
        <v>43833</v>
      </c>
      <c r="AO163" s="116">
        <v>41566</v>
      </c>
      <c r="AP163" s="117">
        <v>39972</v>
      </c>
      <c r="AQ163" s="121">
        <v>88303</v>
      </c>
      <c r="AR163" s="116">
        <v>85641</v>
      </c>
      <c r="AS163" s="116">
        <v>80880</v>
      </c>
      <c r="AT163" s="116">
        <v>73877</v>
      </c>
      <c r="AU163" s="116">
        <v>68121</v>
      </c>
      <c r="AV163" s="117">
        <v>64096</v>
      </c>
      <c r="AW163" s="26">
        <v>1869.14</v>
      </c>
    </row>
    <row r="164" spans="1:49" ht="11.25">
      <c r="A164" s="95">
        <v>160</v>
      </c>
      <c r="B164" s="8" t="s">
        <v>666</v>
      </c>
      <c r="C164" s="11" t="s">
        <v>996</v>
      </c>
      <c r="D164" s="17" t="s">
        <v>1381</v>
      </c>
      <c r="E164" s="18" t="s">
        <v>740</v>
      </c>
      <c r="F164" s="19" t="s">
        <v>1388</v>
      </c>
      <c r="G164" s="24" t="s">
        <v>305</v>
      </c>
      <c r="H164" s="52">
        <v>2</v>
      </c>
      <c r="I164" s="61">
        <v>17</v>
      </c>
      <c r="J164" s="64">
        <v>3</v>
      </c>
      <c r="K164" s="62">
        <v>0</v>
      </c>
      <c r="L164" s="64">
        <v>0</v>
      </c>
      <c r="M164" s="65">
        <v>0</v>
      </c>
      <c r="N164" s="64">
        <v>0</v>
      </c>
      <c r="O164" s="74">
        <v>0.3217578614368246</v>
      </c>
      <c r="P164" s="74">
        <v>1.756599641289555</v>
      </c>
      <c r="Q164" s="74">
        <v>7.345452579019946</v>
      </c>
      <c r="R164" s="52">
        <v>68.8</v>
      </c>
      <c r="S164" s="80">
        <v>4</v>
      </c>
      <c r="T164" s="43">
        <v>2</v>
      </c>
      <c r="U164" s="48">
        <v>0</v>
      </c>
      <c r="V164" s="43">
        <v>4</v>
      </c>
      <c r="W164" s="43">
        <v>2</v>
      </c>
      <c r="X164" s="56">
        <v>1</v>
      </c>
      <c r="Y164" s="35">
        <v>357</v>
      </c>
      <c r="Z164" s="104">
        <v>323</v>
      </c>
      <c r="AA164" s="104">
        <v>297</v>
      </c>
      <c r="AB164" s="104">
        <v>288</v>
      </c>
      <c r="AC164" s="104">
        <v>273</v>
      </c>
      <c r="AD164" s="105">
        <v>247</v>
      </c>
      <c r="AE164" s="32">
        <v>1949</v>
      </c>
      <c r="AF164" s="39">
        <v>1597</v>
      </c>
      <c r="AG164" s="39">
        <v>1394</v>
      </c>
      <c r="AH164" s="39">
        <v>1271</v>
      </c>
      <c r="AI164" s="39">
        <v>1200</v>
      </c>
      <c r="AJ164" s="111">
        <v>1122</v>
      </c>
      <c r="AK164" s="121">
        <v>8150</v>
      </c>
      <c r="AL164" s="116">
        <v>6898</v>
      </c>
      <c r="AM164" s="116">
        <v>5900</v>
      </c>
      <c r="AN164" s="116">
        <v>5159</v>
      </c>
      <c r="AO164" s="116">
        <v>4714</v>
      </c>
      <c r="AP164" s="117">
        <v>4396</v>
      </c>
      <c r="AQ164" s="121">
        <v>9637</v>
      </c>
      <c r="AR164" s="116">
        <v>8994</v>
      </c>
      <c r="AS164" s="116">
        <v>8160</v>
      </c>
      <c r="AT164" s="116">
        <v>7113</v>
      </c>
      <c r="AU164" s="116">
        <v>6340</v>
      </c>
      <c r="AV164" s="117">
        <v>5852</v>
      </c>
      <c r="AW164" s="26">
        <v>1109.53</v>
      </c>
    </row>
    <row r="165" spans="1:49" ht="11.25">
      <c r="A165" s="95">
        <v>161</v>
      </c>
      <c r="B165" s="8" t="s">
        <v>667</v>
      </c>
      <c r="C165" s="11" t="s">
        <v>997</v>
      </c>
      <c r="D165" s="17" t="s">
        <v>1381</v>
      </c>
      <c r="E165" s="18" t="s">
        <v>740</v>
      </c>
      <c r="F165" s="19" t="s">
        <v>1389</v>
      </c>
      <c r="G165" s="24" t="s">
        <v>306</v>
      </c>
      <c r="H165" s="52">
        <v>36</v>
      </c>
      <c r="I165" s="61">
        <v>102</v>
      </c>
      <c r="J165" s="64">
        <v>28</v>
      </c>
      <c r="K165" s="62">
        <v>2</v>
      </c>
      <c r="L165" s="64">
        <v>4</v>
      </c>
      <c r="M165" s="65">
        <v>1</v>
      </c>
      <c r="N165" s="64">
        <v>1</v>
      </c>
      <c r="O165" s="74">
        <v>2.8138014232637527</v>
      </c>
      <c r="P165" s="74">
        <v>11.624817921059554</v>
      </c>
      <c r="Q165" s="74">
        <v>48.45770314234562</v>
      </c>
      <c r="R165" s="52">
        <v>686.3</v>
      </c>
      <c r="S165" s="80">
        <v>53</v>
      </c>
      <c r="T165" s="43">
        <v>44</v>
      </c>
      <c r="U165" s="48">
        <v>0</v>
      </c>
      <c r="V165" s="43">
        <v>36</v>
      </c>
      <c r="W165" s="43">
        <v>38</v>
      </c>
      <c r="X165" s="56">
        <v>7</v>
      </c>
      <c r="Y165" s="35">
        <v>4385</v>
      </c>
      <c r="Z165" s="104">
        <v>3720</v>
      </c>
      <c r="AA165" s="104">
        <v>3382</v>
      </c>
      <c r="AB165" s="104">
        <v>3235</v>
      </c>
      <c r="AC165" s="104">
        <v>3102</v>
      </c>
      <c r="AD165" s="105">
        <v>2883</v>
      </c>
      <c r="AE165" s="32">
        <v>18116</v>
      </c>
      <c r="AF165" s="39">
        <v>15259</v>
      </c>
      <c r="AG165" s="39">
        <v>13672</v>
      </c>
      <c r="AH165" s="39">
        <v>12816</v>
      </c>
      <c r="AI165" s="39">
        <v>12241</v>
      </c>
      <c r="AJ165" s="111">
        <v>11430</v>
      </c>
      <c r="AK165" s="121">
        <v>75516</v>
      </c>
      <c r="AL165" s="116">
        <v>66816</v>
      </c>
      <c r="AM165" s="116">
        <v>58132</v>
      </c>
      <c r="AN165" s="116">
        <v>51732</v>
      </c>
      <c r="AO165" s="116">
        <v>48127</v>
      </c>
      <c r="AP165" s="117">
        <v>45411</v>
      </c>
      <c r="AQ165" s="121">
        <v>109292</v>
      </c>
      <c r="AR165" s="116">
        <v>103522</v>
      </c>
      <c r="AS165" s="116">
        <v>96259</v>
      </c>
      <c r="AT165" s="116">
        <v>86046</v>
      </c>
      <c r="AU165" s="116">
        <v>77766</v>
      </c>
      <c r="AV165" s="117">
        <v>71932</v>
      </c>
      <c r="AW165" s="26">
        <v>1558.39</v>
      </c>
    </row>
    <row r="166" spans="1:49" ht="11.25">
      <c r="A166" s="95">
        <v>162</v>
      </c>
      <c r="B166" s="8" t="s">
        <v>668</v>
      </c>
      <c r="C166" s="11" t="s">
        <v>998</v>
      </c>
      <c r="D166" s="17" t="s">
        <v>1381</v>
      </c>
      <c r="E166" s="18" t="s">
        <v>740</v>
      </c>
      <c r="F166" s="19" t="s">
        <v>1390</v>
      </c>
      <c r="G166" s="24" t="s">
        <v>307</v>
      </c>
      <c r="H166" s="52">
        <v>3</v>
      </c>
      <c r="I166" s="61">
        <v>18</v>
      </c>
      <c r="J166" s="64">
        <v>5</v>
      </c>
      <c r="K166" s="62">
        <v>1</v>
      </c>
      <c r="L166" s="64">
        <v>1</v>
      </c>
      <c r="M166" s="65">
        <v>1</v>
      </c>
      <c r="N166" s="64">
        <v>0</v>
      </c>
      <c r="O166" s="74">
        <v>0.6173940619177865</v>
      </c>
      <c r="P166" s="74">
        <v>2.669758591984778</v>
      </c>
      <c r="Q166" s="74">
        <v>11.877155428707336</v>
      </c>
      <c r="R166" s="52">
        <v>100</v>
      </c>
      <c r="S166" s="80">
        <v>8</v>
      </c>
      <c r="T166" s="43">
        <v>10</v>
      </c>
      <c r="U166" s="48">
        <v>0</v>
      </c>
      <c r="V166" s="43">
        <v>6</v>
      </c>
      <c r="W166" s="43">
        <v>9</v>
      </c>
      <c r="X166" s="56">
        <v>0</v>
      </c>
      <c r="Y166" s="35">
        <v>623</v>
      </c>
      <c r="Z166" s="104">
        <v>558</v>
      </c>
      <c r="AA166" s="104">
        <v>512</v>
      </c>
      <c r="AB166" s="104">
        <v>478</v>
      </c>
      <c r="AC166" s="104">
        <v>435</v>
      </c>
      <c r="AD166" s="105">
        <v>381</v>
      </c>
      <c r="AE166" s="32">
        <v>2694</v>
      </c>
      <c r="AF166" s="39">
        <v>2170</v>
      </c>
      <c r="AG166" s="39">
        <v>1898</v>
      </c>
      <c r="AH166" s="39">
        <v>1774</v>
      </c>
      <c r="AI166" s="39">
        <v>1674</v>
      </c>
      <c r="AJ166" s="111">
        <v>1535</v>
      </c>
      <c r="AK166" s="121">
        <v>11985</v>
      </c>
      <c r="AL166" s="116">
        <v>10006</v>
      </c>
      <c r="AM166" s="116">
        <v>8448</v>
      </c>
      <c r="AN166" s="116">
        <v>7386</v>
      </c>
      <c r="AO166" s="116">
        <v>6767</v>
      </c>
      <c r="AP166" s="117">
        <v>6277</v>
      </c>
      <c r="AQ166" s="121">
        <v>16709</v>
      </c>
      <c r="AR166" s="116">
        <v>15413</v>
      </c>
      <c r="AS166" s="116">
        <v>14077</v>
      </c>
      <c r="AT166" s="116">
        <v>12483</v>
      </c>
      <c r="AU166" s="116">
        <v>11051</v>
      </c>
      <c r="AV166" s="117">
        <v>9946</v>
      </c>
      <c r="AW166" s="26">
        <v>1009.08</v>
      </c>
    </row>
    <row r="167" spans="1:49" ht="11.25">
      <c r="A167" s="95">
        <v>163</v>
      </c>
      <c r="B167" s="8" t="s">
        <v>669</v>
      </c>
      <c r="C167" s="11" t="s">
        <v>999</v>
      </c>
      <c r="D167" s="17" t="s">
        <v>1391</v>
      </c>
      <c r="E167" s="18" t="s">
        <v>740</v>
      </c>
      <c r="F167" s="19" t="s">
        <v>1392</v>
      </c>
      <c r="G167" s="24" t="s">
        <v>308</v>
      </c>
      <c r="H167" s="52">
        <v>44</v>
      </c>
      <c r="I167" s="61">
        <v>249</v>
      </c>
      <c r="J167" s="64">
        <v>47</v>
      </c>
      <c r="K167" s="62">
        <v>2</v>
      </c>
      <c r="L167" s="64">
        <v>6</v>
      </c>
      <c r="M167" s="65">
        <v>1</v>
      </c>
      <c r="N167" s="64">
        <v>4</v>
      </c>
      <c r="O167" s="74">
        <v>6.797779412209203</v>
      </c>
      <c r="P167" s="74">
        <v>27.81779895821789</v>
      </c>
      <c r="Q167" s="74">
        <v>114.28470675949342</v>
      </c>
      <c r="R167" s="52">
        <v>1246</v>
      </c>
      <c r="S167" s="80">
        <v>123</v>
      </c>
      <c r="T167" s="43">
        <v>94</v>
      </c>
      <c r="U167" s="48">
        <v>3</v>
      </c>
      <c r="V167" s="43">
        <v>89</v>
      </c>
      <c r="W167" s="43">
        <v>78</v>
      </c>
      <c r="X167" s="56">
        <v>22</v>
      </c>
      <c r="Y167" s="35">
        <v>6747</v>
      </c>
      <c r="Z167" s="104">
        <v>5523</v>
      </c>
      <c r="AA167" s="104">
        <v>5150</v>
      </c>
      <c r="AB167" s="104">
        <v>4987</v>
      </c>
      <c r="AC167" s="104">
        <v>4857</v>
      </c>
      <c r="AD167" s="105">
        <v>4590</v>
      </c>
      <c r="AE167" s="32">
        <v>27610</v>
      </c>
      <c r="AF167" s="39">
        <v>24662</v>
      </c>
      <c r="AG167" s="39">
        <v>22771</v>
      </c>
      <c r="AH167" s="39">
        <v>21499</v>
      </c>
      <c r="AI167" s="39">
        <v>20696</v>
      </c>
      <c r="AJ167" s="111">
        <v>19575</v>
      </c>
      <c r="AK167" s="121">
        <v>113431</v>
      </c>
      <c r="AL167" s="116">
        <v>102953</v>
      </c>
      <c r="AM167" s="116">
        <v>92466</v>
      </c>
      <c r="AN167" s="116">
        <v>84589</v>
      </c>
      <c r="AO167" s="116">
        <v>79957</v>
      </c>
      <c r="AP167" s="117">
        <v>76203</v>
      </c>
      <c r="AQ167" s="121">
        <v>176404</v>
      </c>
      <c r="AR167" s="116">
        <v>170951</v>
      </c>
      <c r="AS167" s="116">
        <v>162204</v>
      </c>
      <c r="AT167" s="116">
        <v>147525</v>
      </c>
      <c r="AU167" s="116">
        <v>136571</v>
      </c>
      <c r="AV167" s="117">
        <v>127925</v>
      </c>
      <c r="AW167" s="26">
        <v>992.53</v>
      </c>
    </row>
    <row r="168" spans="1:49" ht="11.25">
      <c r="A168" s="95">
        <v>164</v>
      </c>
      <c r="B168" s="8" t="s">
        <v>670</v>
      </c>
      <c r="C168" s="11" t="s">
        <v>1000</v>
      </c>
      <c r="D168" s="17" t="s">
        <v>1393</v>
      </c>
      <c r="E168" s="18" t="s">
        <v>740</v>
      </c>
      <c r="F168" s="19" t="s">
        <v>1394</v>
      </c>
      <c r="G168" s="24" t="s">
        <v>309</v>
      </c>
      <c r="H168" s="52">
        <v>17</v>
      </c>
      <c r="I168" s="61">
        <v>116</v>
      </c>
      <c r="J168" s="64">
        <v>17</v>
      </c>
      <c r="K168" s="62">
        <v>1</v>
      </c>
      <c r="L168" s="64">
        <v>1</v>
      </c>
      <c r="M168" s="65">
        <v>1</v>
      </c>
      <c r="N168" s="64">
        <v>0</v>
      </c>
      <c r="O168" s="74">
        <v>2.0239158341240167</v>
      </c>
      <c r="P168" s="74">
        <v>8.999832561254674</v>
      </c>
      <c r="Q168" s="74">
        <v>37.462326282301724</v>
      </c>
      <c r="R168" s="52">
        <v>348.2</v>
      </c>
      <c r="S168" s="80">
        <v>43</v>
      </c>
      <c r="T168" s="43">
        <v>26</v>
      </c>
      <c r="U168" s="48">
        <v>0</v>
      </c>
      <c r="V168" s="43">
        <v>21</v>
      </c>
      <c r="W168" s="43">
        <v>15</v>
      </c>
      <c r="X168" s="56">
        <v>2</v>
      </c>
      <c r="Y168" s="35">
        <v>2901</v>
      </c>
      <c r="Z168" s="104">
        <v>2472</v>
      </c>
      <c r="AA168" s="104">
        <v>2299</v>
      </c>
      <c r="AB168" s="104">
        <v>2201</v>
      </c>
      <c r="AC168" s="104">
        <v>2101</v>
      </c>
      <c r="AD168" s="105">
        <v>1944</v>
      </c>
      <c r="AE168" s="32">
        <v>12900</v>
      </c>
      <c r="AF168" s="39">
        <v>11241</v>
      </c>
      <c r="AG168" s="39">
        <v>10340</v>
      </c>
      <c r="AH168" s="39">
        <v>9727</v>
      </c>
      <c r="AI168" s="39">
        <v>9280</v>
      </c>
      <c r="AJ168" s="111">
        <v>8671</v>
      </c>
      <c r="AK168" s="121">
        <v>53697</v>
      </c>
      <c r="AL168" s="116">
        <v>47868</v>
      </c>
      <c r="AM168" s="116">
        <v>42305</v>
      </c>
      <c r="AN168" s="116">
        <v>38420</v>
      </c>
      <c r="AO168" s="116">
        <v>36085</v>
      </c>
      <c r="AP168" s="117">
        <v>34054</v>
      </c>
      <c r="AQ168" s="121">
        <v>79699</v>
      </c>
      <c r="AR168" s="116">
        <v>76241</v>
      </c>
      <c r="AS168" s="116">
        <v>72072</v>
      </c>
      <c r="AT168" s="116">
        <v>65206</v>
      </c>
      <c r="AU168" s="116">
        <v>59681</v>
      </c>
      <c r="AV168" s="117">
        <v>55082</v>
      </c>
      <c r="AW168" s="26">
        <v>1433.36</v>
      </c>
    </row>
    <row r="169" spans="1:49" ht="11.25">
      <c r="A169" s="95">
        <v>165</v>
      </c>
      <c r="B169" s="8" t="s">
        <v>671</v>
      </c>
      <c r="C169" s="11" t="s">
        <v>1001</v>
      </c>
      <c r="D169" s="17" t="s">
        <v>1393</v>
      </c>
      <c r="E169" s="18" t="s">
        <v>740</v>
      </c>
      <c r="F169" s="19" t="s">
        <v>1395</v>
      </c>
      <c r="G169" s="24" t="s">
        <v>310</v>
      </c>
      <c r="H169" s="52">
        <v>18</v>
      </c>
      <c r="I169" s="61">
        <v>95</v>
      </c>
      <c r="J169" s="64">
        <v>14</v>
      </c>
      <c r="K169" s="62">
        <v>0</v>
      </c>
      <c r="L169" s="64">
        <v>2</v>
      </c>
      <c r="M169" s="65">
        <v>0</v>
      </c>
      <c r="N169" s="64">
        <v>0</v>
      </c>
      <c r="O169" s="74">
        <v>1.1992488400607773</v>
      </c>
      <c r="P169" s="74">
        <v>4.865430756007447</v>
      </c>
      <c r="Q169" s="74">
        <v>21.04306949044145</v>
      </c>
      <c r="R169" s="52">
        <v>369.6</v>
      </c>
      <c r="S169" s="80">
        <v>21</v>
      </c>
      <c r="T169" s="43">
        <v>18</v>
      </c>
      <c r="U169" s="48">
        <v>0</v>
      </c>
      <c r="V169" s="43">
        <v>20</v>
      </c>
      <c r="W169" s="43">
        <v>19</v>
      </c>
      <c r="X169" s="56">
        <v>7</v>
      </c>
      <c r="Y169" s="35">
        <v>2944</v>
      </c>
      <c r="Z169" s="104">
        <v>2598</v>
      </c>
      <c r="AA169" s="104">
        <v>2397</v>
      </c>
      <c r="AB169" s="104">
        <v>2240</v>
      </c>
      <c r="AC169" s="104">
        <v>2098</v>
      </c>
      <c r="AD169" s="105">
        <v>1925</v>
      </c>
      <c r="AE169" s="32">
        <v>11944</v>
      </c>
      <c r="AF169" s="39">
        <v>10318</v>
      </c>
      <c r="AG169" s="39">
        <v>9598</v>
      </c>
      <c r="AH169" s="39">
        <v>9181</v>
      </c>
      <c r="AI169" s="39">
        <v>8762</v>
      </c>
      <c r="AJ169" s="111">
        <v>8127</v>
      </c>
      <c r="AK169" s="121">
        <v>51658</v>
      </c>
      <c r="AL169" s="116">
        <v>45852</v>
      </c>
      <c r="AM169" s="116">
        <v>40539</v>
      </c>
      <c r="AN169" s="116">
        <v>36991</v>
      </c>
      <c r="AO169" s="116">
        <v>34890</v>
      </c>
      <c r="AP169" s="117">
        <v>32917</v>
      </c>
      <c r="AQ169" s="121">
        <v>77871</v>
      </c>
      <c r="AR169" s="116">
        <v>74604</v>
      </c>
      <c r="AS169" s="116">
        <v>71099</v>
      </c>
      <c r="AT169" s="116">
        <v>64947</v>
      </c>
      <c r="AU169" s="116">
        <v>59263</v>
      </c>
      <c r="AV169" s="117">
        <v>54306</v>
      </c>
      <c r="AW169" s="26">
        <v>2454.87</v>
      </c>
    </row>
    <row r="170" spans="1:49" ht="11.25">
      <c r="A170" s="95">
        <v>166</v>
      </c>
      <c r="B170" s="8" t="s">
        <v>672</v>
      </c>
      <c r="C170" s="11" t="s">
        <v>1002</v>
      </c>
      <c r="D170" s="17" t="s">
        <v>1393</v>
      </c>
      <c r="E170" s="18" t="s">
        <v>740</v>
      </c>
      <c r="F170" s="19" t="s">
        <v>1396</v>
      </c>
      <c r="G170" s="24" t="s">
        <v>311</v>
      </c>
      <c r="H170" s="52">
        <v>15</v>
      </c>
      <c r="I170" s="61">
        <v>103</v>
      </c>
      <c r="J170" s="64">
        <v>20</v>
      </c>
      <c r="K170" s="62">
        <v>1</v>
      </c>
      <c r="L170" s="64">
        <v>2</v>
      </c>
      <c r="M170" s="65">
        <v>1</v>
      </c>
      <c r="N170" s="64">
        <v>0</v>
      </c>
      <c r="O170" s="74">
        <v>1.6399841312499202</v>
      </c>
      <c r="P170" s="74">
        <v>6.705186777747918</v>
      </c>
      <c r="Q170" s="74">
        <v>29.144751154963465</v>
      </c>
      <c r="R170" s="52">
        <v>378.9</v>
      </c>
      <c r="S170" s="80">
        <v>32</v>
      </c>
      <c r="T170" s="43">
        <v>27</v>
      </c>
      <c r="U170" s="48">
        <v>0</v>
      </c>
      <c r="V170" s="43">
        <v>22</v>
      </c>
      <c r="W170" s="43">
        <v>19</v>
      </c>
      <c r="X170" s="56">
        <v>5</v>
      </c>
      <c r="Y170" s="35">
        <v>2563</v>
      </c>
      <c r="Z170" s="104">
        <v>2161</v>
      </c>
      <c r="AA170" s="104">
        <v>2017</v>
      </c>
      <c r="AB170" s="104">
        <v>1877</v>
      </c>
      <c r="AC170" s="104">
        <v>1709</v>
      </c>
      <c r="AD170" s="105">
        <v>1520</v>
      </c>
      <c r="AE170" s="32">
        <v>10479</v>
      </c>
      <c r="AF170" s="39">
        <v>8970</v>
      </c>
      <c r="AG170" s="39">
        <v>8017</v>
      </c>
      <c r="AH170" s="39">
        <v>7496</v>
      </c>
      <c r="AI170" s="39">
        <v>7122</v>
      </c>
      <c r="AJ170" s="111">
        <v>6564</v>
      </c>
      <c r="AK170" s="121">
        <v>45548</v>
      </c>
      <c r="AL170" s="116">
        <v>39541</v>
      </c>
      <c r="AM170" s="116">
        <v>34425</v>
      </c>
      <c r="AN170" s="116">
        <v>30734</v>
      </c>
      <c r="AO170" s="116">
        <v>28426</v>
      </c>
      <c r="AP170" s="117">
        <v>26471</v>
      </c>
      <c r="AQ170" s="121">
        <v>69487</v>
      </c>
      <c r="AR170" s="116">
        <v>65473</v>
      </c>
      <c r="AS170" s="116">
        <v>60541</v>
      </c>
      <c r="AT170" s="116">
        <v>54213</v>
      </c>
      <c r="AU170" s="116">
        <v>49051</v>
      </c>
      <c r="AV170" s="117">
        <v>44485</v>
      </c>
      <c r="AW170" s="26">
        <v>1562.82</v>
      </c>
    </row>
    <row r="171" spans="1:49" ht="11.25">
      <c r="A171" s="95">
        <v>167</v>
      </c>
      <c r="B171" s="8" t="s">
        <v>673</v>
      </c>
      <c r="C171" s="11" t="s">
        <v>1003</v>
      </c>
      <c r="D171" s="17" t="s">
        <v>1393</v>
      </c>
      <c r="E171" s="18" t="s">
        <v>740</v>
      </c>
      <c r="F171" s="19" t="s">
        <v>1397</v>
      </c>
      <c r="G171" s="24" t="s">
        <v>312</v>
      </c>
      <c r="H171" s="52">
        <v>10</v>
      </c>
      <c r="I171" s="61">
        <v>51</v>
      </c>
      <c r="J171" s="64">
        <v>11</v>
      </c>
      <c r="K171" s="62">
        <v>1</v>
      </c>
      <c r="L171" s="64">
        <v>1</v>
      </c>
      <c r="M171" s="65">
        <v>0</v>
      </c>
      <c r="N171" s="64">
        <v>0</v>
      </c>
      <c r="O171" s="74">
        <v>0.27815079986307895</v>
      </c>
      <c r="P171" s="74">
        <v>1.2454549153938035</v>
      </c>
      <c r="Q171" s="74">
        <v>5.152252853918168</v>
      </c>
      <c r="R171" s="52">
        <v>162.5</v>
      </c>
      <c r="S171" s="80">
        <v>12</v>
      </c>
      <c r="T171" s="43">
        <v>14</v>
      </c>
      <c r="U171" s="48">
        <v>0</v>
      </c>
      <c r="V171" s="43">
        <v>9</v>
      </c>
      <c r="W171" s="43">
        <v>14</v>
      </c>
      <c r="X171" s="56">
        <v>1</v>
      </c>
      <c r="Y171" s="35">
        <v>1162</v>
      </c>
      <c r="Z171" s="104">
        <v>809</v>
      </c>
      <c r="AA171" s="104">
        <v>744</v>
      </c>
      <c r="AB171" s="104">
        <v>713</v>
      </c>
      <c r="AC171" s="104">
        <v>681</v>
      </c>
      <c r="AD171" s="105">
        <v>627</v>
      </c>
      <c r="AE171" s="32">
        <v>5203</v>
      </c>
      <c r="AF171" s="39">
        <v>4558</v>
      </c>
      <c r="AG171" s="39">
        <v>4100</v>
      </c>
      <c r="AH171" s="39">
        <v>3765</v>
      </c>
      <c r="AI171" s="39">
        <v>3521</v>
      </c>
      <c r="AJ171" s="111">
        <v>3273</v>
      </c>
      <c r="AK171" s="121">
        <v>21524</v>
      </c>
      <c r="AL171" s="116">
        <v>18844</v>
      </c>
      <c r="AM171" s="116">
        <v>16380</v>
      </c>
      <c r="AN171" s="116">
        <v>14522</v>
      </c>
      <c r="AO171" s="116">
        <v>13374</v>
      </c>
      <c r="AP171" s="117">
        <v>12444</v>
      </c>
      <c r="AQ171" s="121">
        <v>28584</v>
      </c>
      <c r="AR171" s="116">
        <v>26598</v>
      </c>
      <c r="AS171" s="116">
        <v>24639</v>
      </c>
      <c r="AT171" s="116">
        <v>21844</v>
      </c>
      <c r="AU171" s="116">
        <v>19689</v>
      </c>
      <c r="AV171" s="117">
        <v>18114</v>
      </c>
      <c r="AW171" s="26">
        <v>4177.59</v>
      </c>
    </row>
    <row r="172" spans="1:49" ht="11.25">
      <c r="A172" s="95">
        <v>168</v>
      </c>
      <c r="B172" s="8" t="s">
        <v>674</v>
      </c>
      <c r="C172" s="11" t="s">
        <v>1004</v>
      </c>
      <c r="D172" s="17" t="s">
        <v>1398</v>
      </c>
      <c r="E172" s="18" t="s">
        <v>740</v>
      </c>
      <c r="F172" s="19" t="s">
        <v>1399</v>
      </c>
      <c r="G172" s="24" t="s">
        <v>313</v>
      </c>
      <c r="H172" s="52">
        <v>10</v>
      </c>
      <c r="I172" s="61">
        <v>20</v>
      </c>
      <c r="J172" s="64">
        <v>3</v>
      </c>
      <c r="K172" s="62">
        <v>0</v>
      </c>
      <c r="L172" s="64">
        <v>0</v>
      </c>
      <c r="M172" s="65">
        <v>0</v>
      </c>
      <c r="N172" s="64">
        <v>0</v>
      </c>
      <c r="O172" s="74">
        <v>0.6687647521636507</v>
      </c>
      <c r="P172" s="74">
        <v>2.9470119385625835</v>
      </c>
      <c r="Q172" s="74">
        <v>13.147812403790239</v>
      </c>
      <c r="R172" s="52">
        <v>57.5</v>
      </c>
      <c r="S172" s="80">
        <v>5</v>
      </c>
      <c r="T172" s="43">
        <v>2</v>
      </c>
      <c r="U172" s="48">
        <v>0</v>
      </c>
      <c r="V172" s="43">
        <v>2</v>
      </c>
      <c r="W172" s="43">
        <v>3</v>
      </c>
      <c r="X172" s="56">
        <v>1</v>
      </c>
      <c r="Y172" s="35">
        <v>391</v>
      </c>
      <c r="Z172" s="104">
        <v>293</v>
      </c>
      <c r="AA172" s="104">
        <v>262</v>
      </c>
      <c r="AB172" s="104">
        <v>246</v>
      </c>
      <c r="AC172" s="104">
        <v>225</v>
      </c>
      <c r="AD172" s="105">
        <v>197</v>
      </c>
      <c r="AE172" s="32">
        <v>1723</v>
      </c>
      <c r="AF172" s="39">
        <v>1432</v>
      </c>
      <c r="AG172" s="39">
        <v>1182</v>
      </c>
      <c r="AH172" s="39">
        <v>1019</v>
      </c>
      <c r="AI172" s="39">
        <v>916</v>
      </c>
      <c r="AJ172" s="111">
        <v>841</v>
      </c>
      <c r="AK172" s="121">
        <v>7687</v>
      </c>
      <c r="AL172" s="116">
        <v>6390</v>
      </c>
      <c r="AM172" s="116">
        <v>5230</v>
      </c>
      <c r="AN172" s="116">
        <v>4395</v>
      </c>
      <c r="AO172" s="116">
        <v>3823</v>
      </c>
      <c r="AP172" s="117">
        <v>3422</v>
      </c>
      <c r="AQ172" s="121">
        <v>10867</v>
      </c>
      <c r="AR172" s="116">
        <v>9810</v>
      </c>
      <c r="AS172" s="116">
        <v>8481</v>
      </c>
      <c r="AT172" s="116">
        <v>7154</v>
      </c>
      <c r="AU172" s="116">
        <v>6202</v>
      </c>
      <c r="AV172" s="117">
        <v>5553</v>
      </c>
      <c r="AW172" s="26">
        <v>584.66</v>
      </c>
    </row>
    <row r="173" spans="1:49" ht="11.25">
      <c r="A173" s="95">
        <v>169</v>
      </c>
      <c r="B173" s="8" t="s">
        <v>675</v>
      </c>
      <c r="C173" s="11" t="s">
        <v>1005</v>
      </c>
      <c r="D173" s="17" t="s">
        <v>1400</v>
      </c>
      <c r="E173" s="18" t="s">
        <v>740</v>
      </c>
      <c r="F173" s="19" t="s">
        <v>1401</v>
      </c>
      <c r="G173" s="24" t="s">
        <v>314</v>
      </c>
      <c r="H173" s="52">
        <v>8</v>
      </c>
      <c r="I173" s="61">
        <v>25</v>
      </c>
      <c r="J173" s="64">
        <v>6</v>
      </c>
      <c r="K173" s="62">
        <v>0</v>
      </c>
      <c r="L173" s="64">
        <v>0</v>
      </c>
      <c r="M173" s="65">
        <v>0</v>
      </c>
      <c r="N173" s="64">
        <v>0</v>
      </c>
      <c r="O173" s="74">
        <v>3.413373532895445</v>
      </c>
      <c r="P173" s="74">
        <v>14.078819855712286</v>
      </c>
      <c r="Q173" s="74">
        <v>62.09217185312802</v>
      </c>
      <c r="R173" s="52">
        <v>166</v>
      </c>
      <c r="S173" s="80">
        <v>12</v>
      </c>
      <c r="T173" s="43">
        <v>7</v>
      </c>
      <c r="U173" s="48">
        <v>0</v>
      </c>
      <c r="V173" s="43">
        <v>9</v>
      </c>
      <c r="W173" s="43">
        <v>8</v>
      </c>
      <c r="X173" s="56">
        <v>3</v>
      </c>
      <c r="Y173" s="35">
        <v>634</v>
      </c>
      <c r="Z173" s="104">
        <v>569</v>
      </c>
      <c r="AA173" s="104">
        <v>522</v>
      </c>
      <c r="AB173" s="104">
        <v>496</v>
      </c>
      <c r="AC173" s="104">
        <v>461</v>
      </c>
      <c r="AD173" s="105">
        <v>411</v>
      </c>
      <c r="AE173" s="32">
        <v>2615</v>
      </c>
      <c r="AF173" s="39">
        <v>2132</v>
      </c>
      <c r="AG173" s="39">
        <v>1793</v>
      </c>
      <c r="AH173" s="39">
        <v>1553</v>
      </c>
      <c r="AI173" s="39">
        <v>1441</v>
      </c>
      <c r="AJ173" s="111">
        <v>1357</v>
      </c>
      <c r="AK173" s="121">
        <v>11533</v>
      </c>
      <c r="AL173" s="116">
        <v>9847</v>
      </c>
      <c r="AM173" s="116">
        <v>8314</v>
      </c>
      <c r="AN173" s="116">
        <v>7111</v>
      </c>
      <c r="AO173" s="116">
        <v>6314</v>
      </c>
      <c r="AP173" s="117">
        <v>5768</v>
      </c>
      <c r="AQ173" s="121">
        <v>18342</v>
      </c>
      <c r="AR173" s="116">
        <v>16870</v>
      </c>
      <c r="AS173" s="116">
        <v>14902</v>
      </c>
      <c r="AT173" s="116">
        <v>12681</v>
      </c>
      <c r="AU173" s="116">
        <v>11287</v>
      </c>
      <c r="AV173" s="117">
        <v>10305</v>
      </c>
      <c r="AW173" s="26">
        <v>185.74</v>
      </c>
    </row>
    <row r="174" spans="1:49" ht="11.25">
      <c r="A174" s="95">
        <v>170</v>
      </c>
      <c r="B174" s="8" t="s">
        <v>676</v>
      </c>
      <c r="C174" s="11" t="s">
        <v>1006</v>
      </c>
      <c r="D174" s="17" t="s">
        <v>1400</v>
      </c>
      <c r="E174" s="18" t="s">
        <v>740</v>
      </c>
      <c r="F174" s="19" t="s">
        <v>1402</v>
      </c>
      <c r="G174" s="24" t="s">
        <v>315</v>
      </c>
      <c r="H174" s="52">
        <v>49</v>
      </c>
      <c r="I174" s="61">
        <v>82</v>
      </c>
      <c r="J174" s="64">
        <v>33</v>
      </c>
      <c r="K174" s="62">
        <v>2</v>
      </c>
      <c r="L174" s="64">
        <v>2</v>
      </c>
      <c r="M174" s="65">
        <v>1</v>
      </c>
      <c r="N174" s="64">
        <v>1</v>
      </c>
      <c r="O174" s="74">
        <v>4.465543692664141</v>
      </c>
      <c r="P174" s="74">
        <v>17.24928770468706</v>
      </c>
      <c r="Q174" s="74">
        <v>71.2624064623188</v>
      </c>
      <c r="R174" s="52">
        <v>957.9</v>
      </c>
      <c r="S174" s="80">
        <v>71</v>
      </c>
      <c r="T174" s="43">
        <v>46</v>
      </c>
      <c r="U174" s="48">
        <v>0</v>
      </c>
      <c r="V174" s="43">
        <v>39</v>
      </c>
      <c r="W174" s="43">
        <v>47</v>
      </c>
      <c r="X174" s="56">
        <v>10</v>
      </c>
      <c r="Y174" s="35">
        <v>5705</v>
      </c>
      <c r="Z174" s="104">
        <v>4417</v>
      </c>
      <c r="AA174" s="104">
        <v>4085</v>
      </c>
      <c r="AB174" s="104">
        <v>3930</v>
      </c>
      <c r="AC174" s="104">
        <v>3779</v>
      </c>
      <c r="AD174" s="105">
        <v>3530</v>
      </c>
      <c r="AE174" s="32">
        <v>22037</v>
      </c>
      <c r="AF174" s="39">
        <v>19505</v>
      </c>
      <c r="AG174" s="39">
        <v>17575</v>
      </c>
      <c r="AH174" s="39">
        <v>16294</v>
      </c>
      <c r="AI174" s="39">
        <v>15500</v>
      </c>
      <c r="AJ174" s="111">
        <v>14714</v>
      </c>
      <c r="AK174" s="121">
        <v>91042</v>
      </c>
      <c r="AL174" s="116">
        <v>81748</v>
      </c>
      <c r="AM174" s="116">
        <v>72155</v>
      </c>
      <c r="AN174" s="116">
        <v>64785</v>
      </c>
      <c r="AO174" s="116">
        <v>60236</v>
      </c>
      <c r="AP174" s="117">
        <v>56880</v>
      </c>
      <c r="AQ174" s="121">
        <v>136732</v>
      </c>
      <c r="AR174" s="116">
        <v>130418</v>
      </c>
      <c r="AS174" s="116">
        <v>121626</v>
      </c>
      <c r="AT174" s="116">
        <v>109096</v>
      </c>
      <c r="AU174" s="116">
        <v>99748</v>
      </c>
      <c r="AV174" s="117">
        <v>92859</v>
      </c>
      <c r="AW174" s="26">
        <v>1277.56</v>
      </c>
    </row>
    <row r="175" spans="1:49" ht="11.25">
      <c r="A175" s="95">
        <v>171</v>
      </c>
      <c r="B175" s="8" t="s">
        <v>677</v>
      </c>
      <c r="C175" s="11" t="s">
        <v>1007</v>
      </c>
      <c r="D175" s="17" t="s">
        <v>1400</v>
      </c>
      <c r="E175" s="18" t="s">
        <v>740</v>
      </c>
      <c r="F175" s="19" t="s">
        <v>1403</v>
      </c>
      <c r="G175" s="24" t="s">
        <v>316</v>
      </c>
      <c r="H175" s="52">
        <v>19</v>
      </c>
      <c r="I175" s="61">
        <v>64</v>
      </c>
      <c r="J175" s="64">
        <v>17</v>
      </c>
      <c r="K175" s="62">
        <v>1</v>
      </c>
      <c r="L175" s="64">
        <v>2</v>
      </c>
      <c r="M175" s="65">
        <v>0</v>
      </c>
      <c r="N175" s="64">
        <v>1</v>
      </c>
      <c r="O175" s="74">
        <v>5.152915569155061</v>
      </c>
      <c r="P175" s="74">
        <v>20.48705856374505</v>
      </c>
      <c r="Q175" s="74">
        <v>86.00652986545954</v>
      </c>
      <c r="R175" s="52">
        <v>285.5</v>
      </c>
      <c r="S175" s="80">
        <v>37</v>
      </c>
      <c r="T175" s="43">
        <v>20</v>
      </c>
      <c r="U175" s="48">
        <v>0</v>
      </c>
      <c r="V175" s="43">
        <v>21</v>
      </c>
      <c r="W175" s="43">
        <v>18</v>
      </c>
      <c r="X175" s="56">
        <v>1</v>
      </c>
      <c r="Y175" s="35">
        <v>3267</v>
      </c>
      <c r="Z175" s="104">
        <v>2416</v>
      </c>
      <c r="AA175" s="104">
        <v>2253</v>
      </c>
      <c r="AB175" s="104">
        <v>2165</v>
      </c>
      <c r="AC175" s="104">
        <v>2074</v>
      </c>
      <c r="AD175" s="105">
        <v>1928</v>
      </c>
      <c r="AE175" s="32">
        <v>12989</v>
      </c>
      <c r="AF175" s="39">
        <v>11591</v>
      </c>
      <c r="AG175" s="39">
        <v>10418</v>
      </c>
      <c r="AH175" s="39">
        <v>9702</v>
      </c>
      <c r="AI175" s="39">
        <v>9300</v>
      </c>
      <c r="AJ175" s="111">
        <v>8795</v>
      </c>
      <c r="AK175" s="121">
        <v>54529</v>
      </c>
      <c r="AL175" s="116">
        <v>48784</v>
      </c>
      <c r="AM175" s="116">
        <v>42779</v>
      </c>
      <c r="AN175" s="116">
        <v>38408</v>
      </c>
      <c r="AO175" s="116">
        <v>35788</v>
      </c>
      <c r="AP175" s="117">
        <v>33847</v>
      </c>
      <c r="AQ175" s="121">
        <v>78315</v>
      </c>
      <c r="AR175" s="116">
        <v>74765</v>
      </c>
      <c r="AS175" s="116">
        <v>69791</v>
      </c>
      <c r="AT175" s="116">
        <v>62913</v>
      </c>
      <c r="AU175" s="116">
        <v>57917</v>
      </c>
      <c r="AV175" s="117">
        <v>53808</v>
      </c>
      <c r="AW175" s="26">
        <v>634.01</v>
      </c>
    </row>
    <row r="176" spans="1:49" ht="11.25">
      <c r="A176" s="95">
        <v>172</v>
      </c>
      <c r="B176" s="8" t="s">
        <v>678</v>
      </c>
      <c r="C176" s="11" t="s">
        <v>1008</v>
      </c>
      <c r="D176" s="17" t="s">
        <v>1400</v>
      </c>
      <c r="E176" s="18" t="s">
        <v>740</v>
      </c>
      <c r="F176" s="19" t="s">
        <v>1404</v>
      </c>
      <c r="G176" s="24" t="s">
        <v>317</v>
      </c>
      <c r="H176" s="52">
        <v>28</v>
      </c>
      <c r="I176" s="61">
        <v>118</v>
      </c>
      <c r="J176" s="64">
        <v>30</v>
      </c>
      <c r="K176" s="62">
        <v>3</v>
      </c>
      <c r="L176" s="64">
        <v>7</v>
      </c>
      <c r="M176" s="65">
        <v>2</v>
      </c>
      <c r="N176" s="64">
        <v>2</v>
      </c>
      <c r="O176" s="74">
        <v>3.9862591635088718</v>
      </c>
      <c r="P176" s="74">
        <v>14.765024613096292</v>
      </c>
      <c r="Q176" s="74">
        <v>63.12639444700216</v>
      </c>
      <c r="R176" s="52">
        <v>971.9</v>
      </c>
      <c r="S176" s="80">
        <v>161</v>
      </c>
      <c r="T176" s="43">
        <v>58</v>
      </c>
      <c r="U176" s="48">
        <v>3</v>
      </c>
      <c r="V176" s="43">
        <v>125</v>
      </c>
      <c r="W176" s="43">
        <v>47</v>
      </c>
      <c r="X176" s="56">
        <v>16</v>
      </c>
      <c r="Y176" s="35">
        <v>5628</v>
      </c>
      <c r="Z176" s="104">
        <v>4780</v>
      </c>
      <c r="AA176" s="104">
        <v>4350</v>
      </c>
      <c r="AB176" s="104">
        <v>4078</v>
      </c>
      <c r="AC176" s="104">
        <v>3837</v>
      </c>
      <c r="AD176" s="105">
        <v>3524</v>
      </c>
      <c r="AE176" s="32">
        <v>20846</v>
      </c>
      <c r="AF176" s="39">
        <v>17812</v>
      </c>
      <c r="AG176" s="39">
        <v>15827</v>
      </c>
      <c r="AH176" s="39">
        <v>14542</v>
      </c>
      <c r="AI176" s="39">
        <v>13723</v>
      </c>
      <c r="AJ176" s="111">
        <v>12686</v>
      </c>
      <c r="AK176" s="121">
        <v>89125</v>
      </c>
      <c r="AL176" s="116">
        <v>78675</v>
      </c>
      <c r="AM176" s="116">
        <v>68517</v>
      </c>
      <c r="AN176" s="116">
        <v>60755</v>
      </c>
      <c r="AO176" s="116">
        <v>55785</v>
      </c>
      <c r="AP176" s="117">
        <v>51858</v>
      </c>
      <c r="AQ176" s="121">
        <v>146592</v>
      </c>
      <c r="AR176" s="116">
        <v>138627</v>
      </c>
      <c r="AS176" s="116">
        <v>127790</v>
      </c>
      <c r="AT176" s="116">
        <v>113512</v>
      </c>
      <c r="AU176" s="116">
        <v>102848</v>
      </c>
      <c r="AV176" s="117">
        <v>93577</v>
      </c>
      <c r="AW176" s="26">
        <v>1411.85</v>
      </c>
    </row>
    <row r="177" spans="1:49" ht="11.25">
      <c r="A177" s="95">
        <v>173</v>
      </c>
      <c r="B177" s="8" t="s">
        <v>679</v>
      </c>
      <c r="C177" s="11" t="s">
        <v>1009</v>
      </c>
      <c r="D177" s="17" t="s">
        <v>1400</v>
      </c>
      <c r="E177" s="18" t="s">
        <v>740</v>
      </c>
      <c r="F177" s="19" t="s">
        <v>1405</v>
      </c>
      <c r="G177" s="24" t="s">
        <v>318</v>
      </c>
      <c r="H177" s="52">
        <v>13</v>
      </c>
      <c r="I177" s="61">
        <v>76</v>
      </c>
      <c r="J177" s="64">
        <v>14</v>
      </c>
      <c r="K177" s="62">
        <v>2</v>
      </c>
      <c r="L177" s="64">
        <v>2</v>
      </c>
      <c r="M177" s="65">
        <v>2</v>
      </c>
      <c r="N177" s="64">
        <v>2</v>
      </c>
      <c r="O177" s="74">
        <v>3.2710589402331154</v>
      </c>
      <c r="P177" s="74">
        <v>12.02446887658097</v>
      </c>
      <c r="Q177" s="74">
        <v>52.12036041993883</v>
      </c>
      <c r="R177" s="52">
        <v>396.5</v>
      </c>
      <c r="S177" s="80">
        <v>47</v>
      </c>
      <c r="T177" s="43">
        <v>17</v>
      </c>
      <c r="U177" s="48">
        <v>0</v>
      </c>
      <c r="V177" s="43">
        <v>26</v>
      </c>
      <c r="W177" s="43">
        <v>12</v>
      </c>
      <c r="X177" s="56">
        <v>4</v>
      </c>
      <c r="Y177" s="35">
        <v>3957</v>
      </c>
      <c r="Z177" s="104">
        <v>3393</v>
      </c>
      <c r="AA177" s="104">
        <v>3132</v>
      </c>
      <c r="AB177" s="104">
        <v>2944</v>
      </c>
      <c r="AC177" s="104">
        <v>2771</v>
      </c>
      <c r="AD177" s="105">
        <v>2555</v>
      </c>
      <c r="AE177" s="32">
        <v>14546</v>
      </c>
      <c r="AF177" s="39">
        <v>12621</v>
      </c>
      <c r="AG177" s="39">
        <v>11530</v>
      </c>
      <c r="AH177" s="39">
        <v>10911</v>
      </c>
      <c r="AI177" s="39">
        <v>10420</v>
      </c>
      <c r="AJ177" s="111">
        <v>9752</v>
      </c>
      <c r="AK177" s="121">
        <v>63050</v>
      </c>
      <c r="AL177" s="116">
        <v>56128</v>
      </c>
      <c r="AM177" s="116">
        <v>49382</v>
      </c>
      <c r="AN177" s="116">
        <v>44711</v>
      </c>
      <c r="AO177" s="116">
        <v>41874</v>
      </c>
      <c r="AP177" s="117">
        <v>39510</v>
      </c>
      <c r="AQ177" s="121">
        <v>94672</v>
      </c>
      <c r="AR177" s="116">
        <v>90721</v>
      </c>
      <c r="AS177" s="116">
        <v>85689</v>
      </c>
      <c r="AT177" s="116">
        <v>77879</v>
      </c>
      <c r="AU177" s="116">
        <v>71197</v>
      </c>
      <c r="AV177" s="117">
        <v>65424</v>
      </c>
      <c r="AW177" s="26">
        <v>1209.7</v>
      </c>
    </row>
    <row r="178" spans="1:49" ht="11.25">
      <c r="A178" s="95">
        <v>174</v>
      </c>
      <c r="B178" s="8" t="s">
        <v>680</v>
      </c>
      <c r="C178" s="11" t="s">
        <v>1010</v>
      </c>
      <c r="D178" s="17" t="s">
        <v>1400</v>
      </c>
      <c r="E178" s="18" t="s">
        <v>740</v>
      </c>
      <c r="F178" s="19" t="s">
        <v>1406</v>
      </c>
      <c r="G178" s="24" t="s">
        <v>319</v>
      </c>
      <c r="H178" s="52">
        <v>19</v>
      </c>
      <c r="I178" s="61">
        <v>83</v>
      </c>
      <c r="J178" s="64">
        <v>17</v>
      </c>
      <c r="K178" s="62">
        <v>1</v>
      </c>
      <c r="L178" s="64">
        <v>2</v>
      </c>
      <c r="M178" s="65">
        <v>0</v>
      </c>
      <c r="N178" s="64">
        <v>0</v>
      </c>
      <c r="O178" s="74">
        <v>5.098472741255212</v>
      </c>
      <c r="P178" s="74">
        <v>19.170642025450306</v>
      </c>
      <c r="Q178" s="74">
        <v>79.4042369113565</v>
      </c>
      <c r="R178" s="52">
        <v>352.9</v>
      </c>
      <c r="S178" s="80">
        <v>35</v>
      </c>
      <c r="T178" s="43">
        <v>24</v>
      </c>
      <c r="U178" s="48">
        <v>0</v>
      </c>
      <c r="V178" s="43">
        <v>17</v>
      </c>
      <c r="W178" s="43">
        <v>17</v>
      </c>
      <c r="X178" s="56">
        <v>4</v>
      </c>
      <c r="Y178" s="35">
        <v>4243</v>
      </c>
      <c r="Z178" s="104">
        <v>3524</v>
      </c>
      <c r="AA178" s="104">
        <v>3242</v>
      </c>
      <c r="AB178" s="104">
        <v>3045</v>
      </c>
      <c r="AC178" s="104">
        <v>2916</v>
      </c>
      <c r="AD178" s="105">
        <v>2766</v>
      </c>
      <c r="AE178" s="32">
        <v>15954</v>
      </c>
      <c r="AF178" s="39">
        <v>14244</v>
      </c>
      <c r="AG178" s="39">
        <v>13528</v>
      </c>
      <c r="AH178" s="39">
        <v>13137</v>
      </c>
      <c r="AI178" s="39">
        <v>12631</v>
      </c>
      <c r="AJ178" s="111">
        <v>11868</v>
      </c>
      <c r="AK178" s="121">
        <v>66081</v>
      </c>
      <c r="AL178" s="116">
        <v>60932</v>
      </c>
      <c r="AM178" s="116">
        <v>54794</v>
      </c>
      <c r="AN178" s="116">
        <v>50767</v>
      </c>
      <c r="AO178" s="116">
        <v>48531</v>
      </c>
      <c r="AP178" s="117">
        <v>46392</v>
      </c>
      <c r="AQ178" s="121">
        <v>98187</v>
      </c>
      <c r="AR178" s="116">
        <v>95720</v>
      </c>
      <c r="AS178" s="116">
        <v>93230</v>
      </c>
      <c r="AT178" s="116">
        <v>86602</v>
      </c>
      <c r="AU178" s="116">
        <v>79940</v>
      </c>
      <c r="AV178" s="117">
        <v>74134</v>
      </c>
      <c r="AW178" s="26">
        <v>832.21</v>
      </c>
    </row>
    <row r="179" spans="1:49" ht="11.25">
      <c r="A179" s="95">
        <v>175</v>
      </c>
      <c r="B179" s="8" t="s">
        <v>681</v>
      </c>
      <c r="C179" s="11" t="s">
        <v>1011</v>
      </c>
      <c r="D179" s="17" t="s">
        <v>1400</v>
      </c>
      <c r="E179" s="18" t="s">
        <v>740</v>
      </c>
      <c r="F179" s="19" t="s">
        <v>1407</v>
      </c>
      <c r="G179" s="24" t="s">
        <v>320</v>
      </c>
      <c r="H179" s="52">
        <v>41</v>
      </c>
      <c r="I179" s="61">
        <v>183</v>
      </c>
      <c r="J179" s="64">
        <v>42</v>
      </c>
      <c r="K179" s="62">
        <v>4</v>
      </c>
      <c r="L179" s="64">
        <v>5</v>
      </c>
      <c r="M179" s="65">
        <v>3</v>
      </c>
      <c r="N179" s="64">
        <v>1</v>
      </c>
      <c r="O179" s="74">
        <v>4.447646668977132</v>
      </c>
      <c r="P179" s="74">
        <v>17.95596738595115</v>
      </c>
      <c r="Q179" s="74">
        <v>73.35242507706619</v>
      </c>
      <c r="R179" s="52">
        <v>1338.2</v>
      </c>
      <c r="S179" s="80">
        <v>120</v>
      </c>
      <c r="T179" s="43">
        <v>93</v>
      </c>
      <c r="U179" s="48">
        <v>6</v>
      </c>
      <c r="V179" s="43">
        <v>100</v>
      </c>
      <c r="W179" s="43">
        <v>77</v>
      </c>
      <c r="X179" s="56">
        <v>19</v>
      </c>
      <c r="Y179" s="35">
        <v>7315</v>
      </c>
      <c r="Z179" s="104">
        <v>6110</v>
      </c>
      <c r="AA179" s="104">
        <v>5675</v>
      </c>
      <c r="AB179" s="104">
        <v>5453</v>
      </c>
      <c r="AC179" s="104">
        <v>5297</v>
      </c>
      <c r="AD179" s="105">
        <v>5036</v>
      </c>
      <c r="AE179" s="32">
        <v>29532</v>
      </c>
      <c r="AF179" s="39">
        <v>26186</v>
      </c>
      <c r="AG179" s="39">
        <v>24201</v>
      </c>
      <c r="AH179" s="39">
        <v>22986</v>
      </c>
      <c r="AI179" s="39">
        <v>22229</v>
      </c>
      <c r="AJ179" s="111">
        <v>21108</v>
      </c>
      <c r="AK179" s="121">
        <v>120642</v>
      </c>
      <c r="AL179" s="116">
        <v>110308</v>
      </c>
      <c r="AM179" s="116">
        <v>98712</v>
      </c>
      <c r="AN179" s="116">
        <v>90324</v>
      </c>
      <c r="AO179" s="116">
        <v>85569</v>
      </c>
      <c r="AP179" s="117">
        <v>81846</v>
      </c>
      <c r="AQ179" s="121">
        <v>181066</v>
      </c>
      <c r="AR179" s="116">
        <v>175875</v>
      </c>
      <c r="AS179" s="116">
        <v>167920</v>
      </c>
      <c r="AT179" s="116">
        <v>153864</v>
      </c>
      <c r="AU179" s="116">
        <v>143078</v>
      </c>
      <c r="AV179" s="117">
        <v>133947</v>
      </c>
      <c r="AW179" s="26">
        <v>1644.69</v>
      </c>
    </row>
    <row r="180" spans="1:49" ht="11.25">
      <c r="A180" s="95">
        <v>176</v>
      </c>
      <c r="B180" s="8" t="s">
        <v>682</v>
      </c>
      <c r="C180" s="11" t="s">
        <v>1012</v>
      </c>
      <c r="D180" s="17" t="s">
        <v>1408</v>
      </c>
      <c r="E180" s="18" t="s">
        <v>740</v>
      </c>
      <c r="F180" s="19" t="s">
        <v>1409</v>
      </c>
      <c r="G180" s="24" t="s">
        <v>321</v>
      </c>
      <c r="H180" s="52">
        <v>133</v>
      </c>
      <c r="I180" s="61">
        <v>632</v>
      </c>
      <c r="J180" s="64">
        <v>107</v>
      </c>
      <c r="K180" s="62">
        <v>3</v>
      </c>
      <c r="L180" s="64">
        <v>19</v>
      </c>
      <c r="M180" s="65">
        <v>4</v>
      </c>
      <c r="N180" s="64">
        <v>9</v>
      </c>
      <c r="O180" s="74">
        <v>59.384860460129275</v>
      </c>
      <c r="P180" s="74">
        <v>208.08136507061238</v>
      </c>
      <c r="Q180" s="74">
        <v>861.4955733235303</v>
      </c>
      <c r="R180" s="52">
        <v>4093</v>
      </c>
      <c r="S180" s="80">
        <v>327</v>
      </c>
      <c r="T180" s="43">
        <v>261</v>
      </c>
      <c r="U180" s="48">
        <v>16</v>
      </c>
      <c r="V180" s="43">
        <v>262</v>
      </c>
      <c r="W180" s="43">
        <v>262</v>
      </c>
      <c r="X180" s="56">
        <v>53</v>
      </c>
      <c r="Y180" s="35">
        <v>19385</v>
      </c>
      <c r="Z180" s="104">
        <v>17128</v>
      </c>
      <c r="AA180" s="104">
        <v>15960</v>
      </c>
      <c r="AB180" s="104">
        <v>15258</v>
      </c>
      <c r="AC180" s="104">
        <v>14665</v>
      </c>
      <c r="AD180" s="105">
        <v>13806</v>
      </c>
      <c r="AE180" s="32">
        <v>67924</v>
      </c>
      <c r="AF180" s="39">
        <v>58494</v>
      </c>
      <c r="AG180" s="39">
        <v>53553</v>
      </c>
      <c r="AH180" s="39">
        <v>51467</v>
      </c>
      <c r="AI180" s="39">
        <v>50275</v>
      </c>
      <c r="AJ180" s="111">
        <v>47649</v>
      </c>
      <c r="AK180" s="121">
        <v>281218</v>
      </c>
      <c r="AL180" s="116">
        <v>254849</v>
      </c>
      <c r="AM180" s="116">
        <v>227711</v>
      </c>
      <c r="AN180" s="116">
        <v>207679</v>
      </c>
      <c r="AO180" s="116">
        <v>197311</v>
      </c>
      <c r="AP180" s="117">
        <v>189434</v>
      </c>
      <c r="AQ180" s="121">
        <v>506362</v>
      </c>
      <c r="AR180" s="116">
        <v>492650</v>
      </c>
      <c r="AS180" s="116">
        <v>468691</v>
      </c>
      <c r="AT180" s="116">
        <v>430014</v>
      </c>
      <c r="AU180" s="116">
        <v>399021</v>
      </c>
      <c r="AV180" s="117">
        <v>371068</v>
      </c>
      <c r="AW180" s="26">
        <v>326.43</v>
      </c>
    </row>
    <row r="181" spans="1:49" ht="11.25">
      <c r="A181" s="95">
        <v>177</v>
      </c>
      <c r="B181" s="8" t="s">
        <v>683</v>
      </c>
      <c r="C181" s="11" t="s">
        <v>1013</v>
      </c>
      <c r="D181" s="17" t="s">
        <v>1410</v>
      </c>
      <c r="E181" s="18" t="s">
        <v>740</v>
      </c>
      <c r="F181" s="19" t="s">
        <v>1411</v>
      </c>
      <c r="G181" s="24" t="s">
        <v>322</v>
      </c>
      <c r="H181" s="52">
        <v>11</v>
      </c>
      <c r="I181" s="61">
        <v>76</v>
      </c>
      <c r="J181" s="64">
        <v>12</v>
      </c>
      <c r="K181" s="62">
        <v>1</v>
      </c>
      <c r="L181" s="64">
        <v>1</v>
      </c>
      <c r="M181" s="65">
        <v>1</v>
      </c>
      <c r="N181" s="64">
        <v>1</v>
      </c>
      <c r="O181" s="74">
        <v>13.936864325465361</v>
      </c>
      <c r="P181" s="74">
        <v>57.028401458453274</v>
      </c>
      <c r="Q181" s="74">
        <v>235.5833813087699</v>
      </c>
      <c r="R181" s="52">
        <v>297.5</v>
      </c>
      <c r="S181" s="80">
        <v>21</v>
      </c>
      <c r="T181" s="43">
        <v>15</v>
      </c>
      <c r="U181" s="48">
        <v>2</v>
      </c>
      <c r="V181" s="43">
        <v>15</v>
      </c>
      <c r="W181" s="43">
        <v>11</v>
      </c>
      <c r="X181" s="56">
        <v>3</v>
      </c>
      <c r="Y181" s="35">
        <v>2905</v>
      </c>
      <c r="Z181" s="104">
        <v>2270</v>
      </c>
      <c r="AA181" s="104">
        <v>2130</v>
      </c>
      <c r="AB181" s="104">
        <v>2130</v>
      </c>
      <c r="AC181" s="104">
        <v>2131</v>
      </c>
      <c r="AD181" s="105">
        <v>2037</v>
      </c>
      <c r="AE181" s="32">
        <v>11887</v>
      </c>
      <c r="AF181" s="39">
        <v>10644</v>
      </c>
      <c r="AG181" s="39">
        <v>9729</v>
      </c>
      <c r="AH181" s="39">
        <v>9123</v>
      </c>
      <c r="AI181" s="39">
        <v>8875</v>
      </c>
      <c r="AJ181" s="111">
        <v>8655</v>
      </c>
      <c r="AK181" s="121">
        <v>49105</v>
      </c>
      <c r="AL181" s="116">
        <v>44220</v>
      </c>
      <c r="AM181" s="116">
        <v>39416</v>
      </c>
      <c r="AN181" s="116">
        <v>35894</v>
      </c>
      <c r="AO181" s="116">
        <v>33994</v>
      </c>
      <c r="AP181" s="117">
        <v>32833</v>
      </c>
      <c r="AQ181" s="121">
        <v>71207</v>
      </c>
      <c r="AR181" s="116">
        <v>69669</v>
      </c>
      <c r="AS181" s="116">
        <v>66070</v>
      </c>
      <c r="AT181" s="116">
        <v>59810</v>
      </c>
      <c r="AU181" s="116">
        <v>55674</v>
      </c>
      <c r="AV181" s="117">
        <v>52986</v>
      </c>
      <c r="AW181" s="26">
        <v>208.44</v>
      </c>
    </row>
    <row r="182" spans="1:49" ht="11.25">
      <c r="A182" s="95">
        <v>178</v>
      </c>
      <c r="B182" s="8" t="s">
        <v>684</v>
      </c>
      <c r="C182" s="11" t="s">
        <v>1014</v>
      </c>
      <c r="D182" s="17" t="s">
        <v>1410</v>
      </c>
      <c r="E182" s="18" t="s">
        <v>740</v>
      </c>
      <c r="F182" s="19" t="s">
        <v>1412</v>
      </c>
      <c r="G182" s="24" t="s">
        <v>323</v>
      </c>
      <c r="H182" s="52">
        <v>5</v>
      </c>
      <c r="I182" s="61">
        <v>40</v>
      </c>
      <c r="J182" s="64">
        <v>2</v>
      </c>
      <c r="K182" s="62">
        <v>0</v>
      </c>
      <c r="L182" s="64">
        <v>0</v>
      </c>
      <c r="M182" s="65">
        <v>0</v>
      </c>
      <c r="N182" s="64">
        <v>0</v>
      </c>
      <c r="O182" s="74">
        <v>44.842406876790825</v>
      </c>
      <c r="P182" s="74">
        <v>130.89780324737345</v>
      </c>
      <c r="Q182" s="74">
        <v>544.3409742120343</v>
      </c>
      <c r="R182" s="52">
        <v>49.1</v>
      </c>
      <c r="S182" s="80">
        <v>7</v>
      </c>
      <c r="T182" s="43">
        <v>4</v>
      </c>
      <c r="U182" s="48">
        <v>0</v>
      </c>
      <c r="V182" s="43">
        <v>5</v>
      </c>
      <c r="W182" s="43">
        <v>5</v>
      </c>
      <c r="X182" s="56">
        <v>0</v>
      </c>
      <c r="Y182" s="35">
        <v>1878</v>
      </c>
      <c r="Z182" s="104">
        <v>1303</v>
      </c>
      <c r="AA182" s="104">
        <v>1179</v>
      </c>
      <c r="AB182" s="104">
        <v>1148</v>
      </c>
      <c r="AC182" s="104">
        <v>1168</v>
      </c>
      <c r="AD182" s="105">
        <v>1153</v>
      </c>
      <c r="AE182" s="32">
        <v>5482</v>
      </c>
      <c r="AF182" s="39">
        <v>5153</v>
      </c>
      <c r="AG182" s="39">
        <v>4834</v>
      </c>
      <c r="AH182" s="39">
        <v>4603</v>
      </c>
      <c r="AI182" s="39">
        <v>4427</v>
      </c>
      <c r="AJ182" s="111">
        <v>4269</v>
      </c>
      <c r="AK182" s="121">
        <v>22797</v>
      </c>
      <c r="AL182" s="116">
        <v>21543</v>
      </c>
      <c r="AM182" s="116">
        <v>19478</v>
      </c>
      <c r="AN182" s="116">
        <v>17906</v>
      </c>
      <c r="AO182" s="116">
        <v>17067</v>
      </c>
      <c r="AP182" s="117">
        <v>16490</v>
      </c>
      <c r="AQ182" s="121">
        <v>35147</v>
      </c>
      <c r="AR182" s="116">
        <v>34595</v>
      </c>
      <c r="AS182" s="116">
        <v>33348</v>
      </c>
      <c r="AT182" s="116">
        <v>30485</v>
      </c>
      <c r="AU182" s="116">
        <v>28244</v>
      </c>
      <c r="AV182" s="117">
        <v>26857</v>
      </c>
      <c r="AW182" s="26">
        <v>41.88</v>
      </c>
    </row>
    <row r="183" spans="1:49" ht="11.25">
      <c r="A183" s="95">
        <v>179</v>
      </c>
      <c r="B183" s="8" t="s">
        <v>685</v>
      </c>
      <c r="C183" s="11" t="s">
        <v>1015</v>
      </c>
      <c r="D183" s="17" t="s">
        <v>1410</v>
      </c>
      <c r="E183" s="18" t="s">
        <v>740</v>
      </c>
      <c r="F183" s="19" t="s">
        <v>1413</v>
      </c>
      <c r="G183" s="24" t="s">
        <v>324</v>
      </c>
      <c r="H183" s="52">
        <v>19</v>
      </c>
      <c r="I183" s="61">
        <v>118</v>
      </c>
      <c r="J183" s="64">
        <v>21</v>
      </c>
      <c r="K183" s="62">
        <v>1</v>
      </c>
      <c r="L183" s="64">
        <v>3</v>
      </c>
      <c r="M183" s="65">
        <v>3</v>
      </c>
      <c r="N183" s="64">
        <v>2</v>
      </c>
      <c r="O183" s="74">
        <v>18.563550306135742</v>
      </c>
      <c r="P183" s="74">
        <v>69.94658908332971</v>
      </c>
      <c r="Q183" s="74">
        <v>292.9784185157845</v>
      </c>
      <c r="R183" s="52">
        <v>1291.4</v>
      </c>
      <c r="S183" s="80">
        <v>86</v>
      </c>
      <c r="T183" s="43">
        <v>57</v>
      </c>
      <c r="U183" s="48">
        <v>1</v>
      </c>
      <c r="V183" s="43">
        <v>61</v>
      </c>
      <c r="W183" s="43">
        <v>44</v>
      </c>
      <c r="X183" s="56">
        <v>17</v>
      </c>
      <c r="Y183" s="35">
        <v>4275</v>
      </c>
      <c r="Z183" s="104">
        <v>3388</v>
      </c>
      <c r="AA183" s="104">
        <v>3202</v>
      </c>
      <c r="AB183" s="104">
        <v>3180</v>
      </c>
      <c r="AC183" s="104">
        <v>3183</v>
      </c>
      <c r="AD183" s="105">
        <v>3074</v>
      </c>
      <c r="AE183" s="32">
        <v>16108</v>
      </c>
      <c r="AF183" s="39">
        <v>14586</v>
      </c>
      <c r="AG183" s="39">
        <v>13517</v>
      </c>
      <c r="AH183" s="39">
        <v>12920</v>
      </c>
      <c r="AI183" s="39">
        <v>12749</v>
      </c>
      <c r="AJ183" s="111">
        <v>12436</v>
      </c>
      <c r="AK183" s="121">
        <v>67470</v>
      </c>
      <c r="AL183" s="116">
        <v>61804</v>
      </c>
      <c r="AM183" s="116">
        <v>55678</v>
      </c>
      <c r="AN183" s="116">
        <v>51326</v>
      </c>
      <c r="AO183" s="116">
        <v>49243</v>
      </c>
      <c r="AP183" s="117">
        <v>48006</v>
      </c>
      <c r="AQ183" s="121">
        <v>102271</v>
      </c>
      <c r="AR183" s="116">
        <v>101036</v>
      </c>
      <c r="AS183" s="116">
        <v>97059</v>
      </c>
      <c r="AT183" s="116">
        <v>89174</v>
      </c>
      <c r="AU183" s="116">
        <v>83936</v>
      </c>
      <c r="AV183" s="117">
        <v>80081</v>
      </c>
      <c r="AW183" s="26">
        <v>230.29</v>
      </c>
    </row>
    <row r="184" spans="1:49" ht="11.25">
      <c r="A184" s="95">
        <v>180</v>
      </c>
      <c r="B184" s="8" t="s">
        <v>686</v>
      </c>
      <c r="C184" s="11" t="s">
        <v>1016</v>
      </c>
      <c r="D184" s="17" t="s">
        <v>1410</v>
      </c>
      <c r="E184" s="18" t="s">
        <v>740</v>
      </c>
      <c r="F184" s="19" t="s">
        <v>1414</v>
      </c>
      <c r="G184" s="24" t="s">
        <v>325</v>
      </c>
      <c r="H184" s="52">
        <v>19</v>
      </c>
      <c r="I184" s="61">
        <v>123</v>
      </c>
      <c r="J184" s="64">
        <v>18</v>
      </c>
      <c r="K184" s="62">
        <v>1</v>
      </c>
      <c r="L184" s="64">
        <v>3</v>
      </c>
      <c r="M184" s="65">
        <v>1</v>
      </c>
      <c r="N184" s="64">
        <v>1</v>
      </c>
      <c r="O184" s="74">
        <v>22.835256974276692</v>
      </c>
      <c r="P184" s="74">
        <v>90.6267791522178</v>
      </c>
      <c r="Q184" s="74">
        <v>382.5681900522747</v>
      </c>
      <c r="R184" s="52">
        <v>531.2</v>
      </c>
      <c r="S184" s="80">
        <v>49</v>
      </c>
      <c r="T184" s="43">
        <v>37</v>
      </c>
      <c r="U184" s="48">
        <v>0</v>
      </c>
      <c r="V184" s="43">
        <v>35</v>
      </c>
      <c r="W184" s="43">
        <v>30</v>
      </c>
      <c r="X184" s="56">
        <v>4</v>
      </c>
      <c r="Y184" s="35">
        <v>4412</v>
      </c>
      <c r="Z184" s="104">
        <v>3485</v>
      </c>
      <c r="AA184" s="104">
        <v>3301</v>
      </c>
      <c r="AB184" s="104">
        <v>3273</v>
      </c>
      <c r="AC184" s="104">
        <v>3228</v>
      </c>
      <c r="AD184" s="105">
        <v>3049</v>
      </c>
      <c r="AE184" s="32">
        <v>17510</v>
      </c>
      <c r="AF184" s="39">
        <v>15603</v>
      </c>
      <c r="AG184" s="39">
        <v>14182</v>
      </c>
      <c r="AH184" s="39">
        <v>13305</v>
      </c>
      <c r="AI184" s="39">
        <v>13018</v>
      </c>
      <c r="AJ184" s="111">
        <v>12598</v>
      </c>
      <c r="AK184" s="121">
        <v>73916</v>
      </c>
      <c r="AL184" s="116">
        <v>66351</v>
      </c>
      <c r="AM184" s="116">
        <v>58914</v>
      </c>
      <c r="AN184" s="116">
        <v>53528</v>
      </c>
      <c r="AO184" s="116">
        <v>50663</v>
      </c>
      <c r="AP184" s="117">
        <v>48816</v>
      </c>
      <c r="AQ184" s="121">
        <v>112316</v>
      </c>
      <c r="AR184" s="116">
        <v>109849</v>
      </c>
      <c r="AS184" s="116">
        <v>104114</v>
      </c>
      <c r="AT184" s="116">
        <v>94352</v>
      </c>
      <c r="AU184" s="116">
        <v>88138</v>
      </c>
      <c r="AV184" s="117">
        <v>83402</v>
      </c>
      <c r="AW184" s="26">
        <v>193.21</v>
      </c>
    </row>
    <row r="185" spans="1:49" ht="11.25">
      <c r="A185" s="95">
        <v>181</v>
      </c>
      <c r="B185" s="8" t="s">
        <v>687</v>
      </c>
      <c r="C185" s="11" t="s">
        <v>1017</v>
      </c>
      <c r="D185" s="17" t="s">
        <v>1410</v>
      </c>
      <c r="E185" s="18" t="s">
        <v>740</v>
      </c>
      <c r="F185" s="19" t="s">
        <v>1415</v>
      </c>
      <c r="G185" s="24" t="s">
        <v>326</v>
      </c>
      <c r="H185" s="52">
        <v>24</v>
      </c>
      <c r="I185" s="61">
        <v>188</v>
      </c>
      <c r="J185" s="64">
        <v>30</v>
      </c>
      <c r="K185" s="62">
        <v>2</v>
      </c>
      <c r="L185" s="64">
        <v>3</v>
      </c>
      <c r="M185" s="65">
        <v>2</v>
      </c>
      <c r="N185" s="64">
        <v>3</v>
      </c>
      <c r="O185" s="74">
        <v>23.171803190051364</v>
      </c>
      <c r="P185" s="74">
        <v>88.1184103811841</v>
      </c>
      <c r="Q185" s="74">
        <v>362.0978642876453</v>
      </c>
      <c r="R185" s="52">
        <v>690.9</v>
      </c>
      <c r="S185" s="80">
        <v>70</v>
      </c>
      <c r="T185" s="43">
        <v>43</v>
      </c>
      <c r="U185" s="48">
        <v>0</v>
      </c>
      <c r="V185" s="43">
        <v>52</v>
      </c>
      <c r="W185" s="43">
        <v>39</v>
      </c>
      <c r="X185" s="56">
        <v>8</v>
      </c>
      <c r="Y185" s="35">
        <v>6857</v>
      </c>
      <c r="Z185" s="104">
        <v>5177</v>
      </c>
      <c r="AA185" s="104">
        <v>4816</v>
      </c>
      <c r="AB185" s="104">
        <v>4797</v>
      </c>
      <c r="AC185" s="104">
        <v>4827</v>
      </c>
      <c r="AD185" s="105">
        <v>4659</v>
      </c>
      <c r="AE185" s="32">
        <v>26076</v>
      </c>
      <c r="AF185" s="39">
        <v>23723</v>
      </c>
      <c r="AG185" s="39">
        <v>21791</v>
      </c>
      <c r="AH185" s="39">
        <v>20516</v>
      </c>
      <c r="AI185" s="39">
        <v>19937</v>
      </c>
      <c r="AJ185" s="111">
        <v>19326</v>
      </c>
      <c r="AK185" s="121">
        <v>107152</v>
      </c>
      <c r="AL185" s="116">
        <v>97636</v>
      </c>
      <c r="AM185" s="116">
        <v>87559</v>
      </c>
      <c r="AN185" s="116">
        <v>80039</v>
      </c>
      <c r="AO185" s="116">
        <v>75969</v>
      </c>
      <c r="AP185" s="117">
        <v>73389</v>
      </c>
      <c r="AQ185" s="121">
        <v>159202</v>
      </c>
      <c r="AR185" s="116">
        <v>156901</v>
      </c>
      <c r="AS185" s="116">
        <v>149486</v>
      </c>
      <c r="AT185" s="116">
        <v>135927</v>
      </c>
      <c r="AU185" s="116">
        <v>126756</v>
      </c>
      <c r="AV185" s="117">
        <v>120608</v>
      </c>
      <c r="AW185" s="26">
        <v>295.92</v>
      </c>
    </row>
    <row r="186" spans="1:49" ht="11.25">
      <c r="A186" s="95">
        <v>182</v>
      </c>
      <c r="B186" s="8" t="s">
        <v>688</v>
      </c>
      <c r="C186" s="11" t="s">
        <v>1018</v>
      </c>
      <c r="D186" s="17" t="s">
        <v>1410</v>
      </c>
      <c r="E186" s="18" t="s">
        <v>740</v>
      </c>
      <c r="F186" s="19" t="s">
        <v>1416</v>
      </c>
      <c r="G186" s="24" t="s">
        <v>327</v>
      </c>
      <c r="H186" s="52">
        <v>20</v>
      </c>
      <c r="I186" s="61">
        <v>137</v>
      </c>
      <c r="J186" s="64">
        <v>19</v>
      </c>
      <c r="K186" s="62">
        <v>1</v>
      </c>
      <c r="L186" s="64">
        <v>2</v>
      </c>
      <c r="M186" s="65">
        <v>0</v>
      </c>
      <c r="N186" s="64">
        <v>1</v>
      </c>
      <c r="O186" s="74">
        <v>15.114792657360537</v>
      </c>
      <c r="P186" s="74">
        <v>54.2900240323158</v>
      </c>
      <c r="Q186" s="74">
        <v>228.58567264917934</v>
      </c>
      <c r="R186" s="52">
        <v>481.4</v>
      </c>
      <c r="S186" s="80">
        <v>67</v>
      </c>
      <c r="T186" s="43">
        <v>30</v>
      </c>
      <c r="U186" s="48">
        <v>0</v>
      </c>
      <c r="V186" s="43">
        <v>59</v>
      </c>
      <c r="W186" s="43">
        <v>23</v>
      </c>
      <c r="X186" s="56">
        <v>4</v>
      </c>
      <c r="Y186" s="35">
        <v>5912</v>
      </c>
      <c r="Z186" s="104">
        <v>4693</v>
      </c>
      <c r="AA186" s="104">
        <v>4425</v>
      </c>
      <c r="AB186" s="104">
        <v>4317</v>
      </c>
      <c r="AC186" s="104">
        <v>4252</v>
      </c>
      <c r="AD186" s="105">
        <v>4077</v>
      </c>
      <c r="AE186" s="32">
        <v>21235</v>
      </c>
      <c r="AF186" s="39">
        <v>19201</v>
      </c>
      <c r="AG186" s="39">
        <v>17925</v>
      </c>
      <c r="AH186" s="39">
        <v>17328</v>
      </c>
      <c r="AI186" s="39">
        <v>17140</v>
      </c>
      <c r="AJ186" s="111">
        <v>16574</v>
      </c>
      <c r="AK186" s="121">
        <v>89409</v>
      </c>
      <c r="AL186" s="116">
        <v>81710</v>
      </c>
      <c r="AM186" s="116">
        <v>73539</v>
      </c>
      <c r="AN186" s="116">
        <v>68012</v>
      </c>
      <c r="AO186" s="116">
        <v>65492</v>
      </c>
      <c r="AP186" s="117">
        <v>63776</v>
      </c>
      <c r="AQ186" s="121">
        <v>132335</v>
      </c>
      <c r="AR186" s="116">
        <v>130677</v>
      </c>
      <c r="AS186" s="116">
        <v>126438</v>
      </c>
      <c r="AT186" s="116">
        <v>117032</v>
      </c>
      <c r="AU186" s="116">
        <v>110203</v>
      </c>
      <c r="AV186" s="117">
        <v>104358</v>
      </c>
      <c r="AW186" s="26">
        <v>391.14</v>
      </c>
    </row>
    <row r="187" spans="1:49" ht="11.25">
      <c r="A187" s="95">
        <v>183</v>
      </c>
      <c r="B187" s="8" t="s">
        <v>689</v>
      </c>
      <c r="C187" s="11" t="s">
        <v>1019</v>
      </c>
      <c r="D187" s="17" t="s">
        <v>1410</v>
      </c>
      <c r="E187" s="18" t="s">
        <v>740</v>
      </c>
      <c r="F187" s="19" t="s">
        <v>1417</v>
      </c>
      <c r="G187" s="24" t="s">
        <v>328</v>
      </c>
      <c r="H187" s="52">
        <v>18</v>
      </c>
      <c r="I187" s="61">
        <v>90</v>
      </c>
      <c r="J187" s="64">
        <v>10</v>
      </c>
      <c r="K187" s="62">
        <v>1</v>
      </c>
      <c r="L187" s="64">
        <v>3</v>
      </c>
      <c r="M187" s="65">
        <v>1</v>
      </c>
      <c r="N187" s="64">
        <v>2</v>
      </c>
      <c r="O187" s="74">
        <v>4.975909444760041</v>
      </c>
      <c r="P187" s="74">
        <v>18.85480443518694</v>
      </c>
      <c r="Q187" s="74">
        <v>76.44490731974163</v>
      </c>
      <c r="R187" s="52">
        <v>477.2</v>
      </c>
      <c r="S187" s="80">
        <v>39</v>
      </c>
      <c r="T187" s="43">
        <v>27</v>
      </c>
      <c r="U187" s="48">
        <v>1</v>
      </c>
      <c r="V187" s="43">
        <v>23</v>
      </c>
      <c r="W187" s="43">
        <v>22</v>
      </c>
      <c r="X187" s="56">
        <v>8</v>
      </c>
      <c r="Y187" s="35">
        <v>4730</v>
      </c>
      <c r="Z187" s="104">
        <v>3554</v>
      </c>
      <c r="AA187" s="104">
        <v>3378</v>
      </c>
      <c r="AB187" s="104">
        <v>3318</v>
      </c>
      <c r="AC187" s="104">
        <v>3278</v>
      </c>
      <c r="AD187" s="105">
        <v>3151</v>
      </c>
      <c r="AE187" s="32">
        <v>17923</v>
      </c>
      <c r="AF187" s="39">
        <v>16587</v>
      </c>
      <c r="AG187" s="39">
        <v>15529</v>
      </c>
      <c r="AH187" s="39">
        <v>15121</v>
      </c>
      <c r="AI187" s="39">
        <v>15089</v>
      </c>
      <c r="AJ187" s="111">
        <v>14712</v>
      </c>
      <c r="AK187" s="121">
        <v>72667</v>
      </c>
      <c r="AL187" s="116">
        <v>66899</v>
      </c>
      <c r="AM187" s="116">
        <v>60859</v>
      </c>
      <c r="AN187" s="116">
        <v>56727</v>
      </c>
      <c r="AO187" s="116">
        <v>54997</v>
      </c>
      <c r="AP187" s="117">
        <v>53977</v>
      </c>
      <c r="AQ187" s="121">
        <v>104630</v>
      </c>
      <c r="AR187" s="116">
        <v>104325</v>
      </c>
      <c r="AS187" s="116">
        <v>101208</v>
      </c>
      <c r="AT187" s="116">
        <v>94212</v>
      </c>
      <c r="AU187" s="116">
        <v>89240</v>
      </c>
      <c r="AV187" s="117">
        <v>85036</v>
      </c>
      <c r="AW187" s="26">
        <v>950.58</v>
      </c>
    </row>
    <row r="188" spans="1:49" ht="11.25">
      <c r="A188" s="95">
        <v>184</v>
      </c>
      <c r="B188" s="8" t="s">
        <v>690</v>
      </c>
      <c r="C188" s="11" t="s">
        <v>1020</v>
      </c>
      <c r="D188" s="17" t="s">
        <v>1410</v>
      </c>
      <c r="E188" s="18" t="s">
        <v>740</v>
      </c>
      <c r="F188" s="19" t="s">
        <v>1418</v>
      </c>
      <c r="G188" s="24" t="s">
        <v>329</v>
      </c>
      <c r="H188" s="52">
        <v>38</v>
      </c>
      <c r="I188" s="61">
        <v>189</v>
      </c>
      <c r="J188" s="64">
        <v>36</v>
      </c>
      <c r="K188" s="62">
        <v>2</v>
      </c>
      <c r="L188" s="64">
        <v>5</v>
      </c>
      <c r="M188" s="65">
        <v>1</v>
      </c>
      <c r="N188" s="64">
        <v>3</v>
      </c>
      <c r="O188" s="74">
        <v>13.698171261259025</v>
      </c>
      <c r="P188" s="74">
        <v>50.94538597057145</v>
      </c>
      <c r="Q188" s="74">
        <v>205.73683035160417</v>
      </c>
      <c r="R188" s="52">
        <v>1007.6</v>
      </c>
      <c r="S188" s="80">
        <v>98</v>
      </c>
      <c r="T188" s="43">
        <v>70</v>
      </c>
      <c r="U188" s="48">
        <v>3</v>
      </c>
      <c r="V188" s="43">
        <v>73</v>
      </c>
      <c r="W188" s="43">
        <v>56</v>
      </c>
      <c r="X188" s="56">
        <v>8</v>
      </c>
      <c r="Y188" s="35">
        <v>11041</v>
      </c>
      <c r="Z188" s="104">
        <v>8388</v>
      </c>
      <c r="AA188" s="104">
        <v>8008</v>
      </c>
      <c r="AB188" s="104">
        <v>7916</v>
      </c>
      <c r="AC188" s="104">
        <v>7881</v>
      </c>
      <c r="AD188" s="105">
        <v>7646</v>
      </c>
      <c r="AE188" s="32">
        <v>41063</v>
      </c>
      <c r="AF188" s="39">
        <v>37850</v>
      </c>
      <c r="AG188" s="39">
        <v>35634</v>
      </c>
      <c r="AH188" s="39">
        <v>35027</v>
      </c>
      <c r="AI188" s="39">
        <v>34997</v>
      </c>
      <c r="AJ188" s="111">
        <v>34140</v>
      </c>
      <c r="AK188" s="121">
        <v>165828</v>
      </c>
      <c r="AL188" s="116">
        <v>154232</v>
      </c>
      <c r="AM188" s="116">
        <v>140968</v>
      </c>
      <c r="AN188" s="116">
        <v>131878</v>
      </c>
      <c r="AO188" s="116">
        <v>128549</v>
      </c>
      <c r="AP188" s="117">
        <v>126696</v>
      </c>
      <c r="AQ188" s="121">
        <v>243488</v>
      </c>
      <c r="AR188" s="116">
        <v>242580</v>
      </c>
      <c r="AS188" s="116">
        <v>236899</v>
      </c>
      <c r="AT188" s="116">
        <v>222716</v>
      </c>
      <c r="AU188" s="116">
        <v>211872</v>
      </c>
      <c r="AV188" s="117">
        <v>202734</v>
      </c>
      <c r="AW188" s="26">
        <v>806.02</v>
      </c>
    </row>
    <row r="189" spans="1:49" ht="11.25">
      <c r="A189" s="95">
        <v>185</v>
      </c>
      <c r="B189" s="8" t="s">
        <v>691</v>
      </c>
      <c r="C189" s="11" t="s">
        <v>1021</v>
      </c>
      <c r="D189" s="17" t="s">
        <v>1410</v>
      </c>
      <c r="E189" s="18" t="s">
        <v>740</v>
      </c>
      <c r="F189" s="19" t="s">
        <v>1419</v>
      </c>
      <c r="G189" s="24" t="s">
        <v>330</v>
      </c>
      <c r="H189" s="52">
        <v>6</v>
      </c>
      <c r="I189" s="61">
        <v>26</v>
      </c>
      <c r="J189" s="64">
        <v>2</v>
      </c>
      <c r="K189" s="62">
        <v>0</v>
      </c>
      <c r="L189" s="64">
        <v>0</v>
      </c>
      <c r="M189" s="65">
        <v>0</v>
      </c>
      <c r="N189" s="64">
        <v>0</v>
      </c>
      <c r="O189" s="74">
        <v>0.3098064185047564</v>
      </c>
      <c r="P189" s="74">
        <v>1.493913159170175</v>
      </c>
      <c r="Q189" s="74">
        <v>6.861356876086936</v>
      </c>
      <c r="R189" s="52">
        <v>47.1</v>
      </c>
      <c r="S189" s="80">
        <v>3</v>
      </c>
      <c r="T189" s="43">
        <v>3</v>
      </c>
      <c r="U189" s="48">
        <v>0</v>
      </c>
      <c r="V189" s="43">
        <v>3</v>
      </c>
      <c r="W189" s="43">
        <v>3</v>
      </c>
      <c r="X189" s="56">
        <v>0</v>
      </c>
      <c r="Y189" s="35">
        <v>326</v>
      </c>
      <c r="Z189" s="104">
        <v>302</v>
      </c>
      <c r="AA189" s="104">
        <v>282</v>
      </c>
      <c r="AB189" s="104">
        <v>266</v>
      </c>
      <c r="AC189" s="104">
        <v>241</v>
      </c>
      <c r="AD189" s="105">
        <v>209</v>
      </c>
      <c r="AE189" s="32">
        <v>1572</v>
      </c>
      <c r="AF189" s="39">
        <v>1279</v>
      </c>
      <c r="AG189" s="39">
        <v>1138</v>
      </c>
      <c r="AH189" s="39">
        <v>1071</v>
      </c>
      <c r="AI189" s="39">
        <v>1013</v>
      </c>
      <c r="AJ189" s="111">
        <v>936</v>
      </c>
      <c r="AK189" s="121">
        <v>7220</v>
      </c>
      <c r="AL189" s="116">
        <v>5999</v>
      </c>
      <c r="AM189" s="116">
        <v>5024</v>
      </c>
      <c r="AN189" s="116">
        <v>4448</v>
      </c>
      <c r="AO189" s="116">
        <v>4115</v>
      </c>
      <c r="AP189" s="117">
        <v>3836</v>
      </c>
      <c r="AQ189" s="121">
        <v>10239</v>
      </c>
      <c r="AR189" s="116">
        <v>9582</v>
      </c>
      <c r="AS189" s="116">
        <v>8911</v>
      </c>
      <c r="AT189" s="116">
        <v>8020</v>
      </c>
      <c r="AU189" s="116">
        <v>7182</v>
      </c>
      <c r="AV189" s="117">
        <v>6434</v>
      </c>
      <c r="AW189" s="26">
        <v>1052.27</v>
      </c>
    </row>
    <row r="190" spans="1:49" ht="11.25">
      <c r="A190" s="95">
        <v>186</v>
      </c>
      <c r="B190" s="8" t="s">
        <v>692</v>
      </c>
      <c r="C190" s="11" t="s">
        <v>1022</v>
      </c>
      <c r="D190" s="17" t="s">
        <v>1410</v>
      </c>
      <c r="E190" s="18" t="s">
        <v>740</v>
      </c>
      <c r="F190" s="19" t="s">
        <v>1420</v>
      </c>
      <c r="G190" s="24" t="s">
        <v>331</v>
      </c>
      <c r="H190" s="52">
        <v>37</v>
      </c>
      <c r="I190" s="61">
        <v>166</v>
      </c>
      <c r="J190" s="64">
        <v>32</v>
      </c>
      <c r="K190" s="62">
        <v>1</v>
      </c>
      <c r="L190" s="64">
        <v>2</v>
      </c>
      <c r="M190" s="65">
        <v>1</v>
      </c>
      <c r="N190" s="64">
        <v>2</v>
      </c>
      <c r="O190" s="74">
        <v>9.244893068951058</v>
      </c>
      <c r="P190" s="74">
        <v>35.60773977116156</v>
      </c>
      <c r="Q190" s="74">
        <v>150.49721440124603</v>
      </c>
      <c r="R190" s="52">
        <v>748.1</v>
      </c>
      <c r="S190" s="80">
        <v>69</v>
      </c>
      <c r="T190" s="43">
        <v>45</v>
      </c>
      <c r="U190" s="48">
        <v>2</v>
      </c>
      <c r="V190" s="43">
        <v>46</v>
      </c>
      <c r="W190" s="43">
        <v>38</v>
      </c>
      <c r="X190" s="56">
        <v>2</v>
      </c>
      <c r="Y190" s="35">
        <v>6173</v>
      </c>
      <c r="Z190" s="104">
        <v>4869</v>
      </c>
      <c r="AA190" s="104">
        <v>4594</v>
      </c>
      <c r="AB190" s="104">
        <v>4461</v>
      </c>
      <c r="AC190" s="104">
        <v>4324</v>
      </c>
      <c r="AD190" s="105">
        <v>4059</v>
      </c>
      <c r="AE190" s="32">
        <v>23776</v>
      </c>
      <c r="AF190" s="39">
        <v>21087</v>
      </c>
      <c r="AG190" s="39">
        <v>19461</v>
      </c>
      <c r="AH190" s="39">
        <v>18636</v>
      </c>
      <c r="AI190" s="39">
        <v>18201</v>
      </c>
      <c r="AJ190" s="111">
        <v>17448</v>
      </c>
      <c r="AK190" s="121">
        <v>100490</v>
      </c>
      <c r="AL190" s="116">
        <v>90059</v>
      </c>
      <c r="AM190" s="116">
        <v>80003</v>
      </c>
      <c r="AN190" s="116">
        <v>73151</v>
      </c>
      <c r="AO190" s="116">
        <v>69722</v>
      </c>
      <c r="AP190" s="117">
        <v>67178</v>
      </c>
      <c r="AQ190" s="121">
        <v>148911</v>
      </c>
      <c r="AR190" s="116">
        <v>144891</v>
      </c>
      <c r="AS190" s="116">
        <v>138921</v>
      </c>
      <c r="AT190" s="116">
        <v>127463</v>
      </c>
      <c r="AU190" s="116">
        <v>118496</v>
      </c>
      <c r="AV190" s="117">
        <v>111116</v>
      </c>
      <c r="AW190" s="26">
        <v>667.72</v>
      </c>
    </row>
    <row r="191" spans="1:49" ht="11.25">
      <c r="A191" s="95">
        <v>187</v>
      </c>
      <c r="B191" s="8" t="s">
        <v>693</v>
      </c>
      <c r="C191" s="11" t="s">
        <v>1023</v>
      </c>
      <c r="D191" s="17" t="s">
        <v>1421</v>
      </c>
      <c r="E191" s="18" t="s">
        <v>740</v>
      </c>
      <c r="F191" s="19" t="s">
        <v>1422</v>
      </c>
      <c r="G191" s="24" t="s">
        <v>332</v>
      </c>
      <c r="H191" s="52">
        <v>43</v>
      </c>
      <c r="I191" s="61">
        <v>201</v>
      </c>
      <c r="J191" s="64">
        <v>35</v>
      </c>
      <c r="K191" s="62">
        <v>2</v>
      </c>
      <c r="L191" s="64">
        <v>3</v>
      </c>
      <c r="M191" s="65">
        <v>2</v>
      </c>
      <c r="N191" s="64">
        <v>3</v>
      </c>
      <c r="O191" s="74">
        <v>6.686414044720587</v>
      </c>
      <c r="P191" s="74">
        <v>26.340172669147133</v>
      </c>
      <c r="Q191" s="74">
        <v>109.31618682946213</v>
      </c>
      <c r="R191" s="52">
        <v>827.8</v>
      </c>
      <c r="S191" s="80">
        <v>71</v>
      </c>
      <c r="T191" s="43">
        <v>57</v>
      </c>
      <c r="U191" s="48">
        <v>0</v>
      </c>
      <c r="V191" s="43">
        <v>58</v>
      </c>
      <c r="W191" s="43">
        <v>52</v>
      </c>
      <c r="X191" s="56">
        <v>5</v>
      </c>
      <c r="Y191" s="35">
        <v>7404</v>
      </c>
      <c r="Z191" s="104">
        <v>5857</v>
      </c>
      <c r="AA191" s="104">
        <v>5517</v>
      </c>
      <c r="AB191" s="104">
        <v>5389</v>
      </c>
      <c r="AC191" s="104">
        <v>5266</v>
      </c>
      <c r="AD191" s="105">
        <v>4989</v>
      </c>
      <c r="AE191" s="32">
        <v>29167</v>
      </c>
      <c r="AF191" s="39">
        <v>26618</v>
      </c>
      <c r="AG191" s="39">
        <v>24779</v>
      </c>
      <c r="AH191" s="39">
        <v>23419</v>
      </c>
      <c r="AI191" s="39">
        <v>22504</v>
      </c>
      <c r="AJ191" s="111">
        <v>21442</v>
      </c>
      <c r="AK191" s="121">
        <v>121048</v>
      </c>
      <c r="AL191" s="116">
        <v>110337</v>
      </c>
      <c r="AM191" s="116">
        <v>99597</v>
      </c>
      <c r="AN191" s="116">
        <v>91801</v>
      </c>
      <c r="AO191" s="116">
        <v>87084</v>
      </c>
      <c r="AP191" s="117">
        <v>83213</v>
      </c>
      <c r="AQ191" s="121">
        <v>176776</v>
      </c>
      <c r="AR191" s="116">
        <v>171955</v>
      </c>
      <c r="AS191" s="116">
        <v>164022</v>
      </c>
      <c r="AT191" s="116">
        <v>149843</v>
      </c>
      <c r="AU191" s="116">
        <v>139657</v>
      </c>
      <c r="AV191" s="117">
        <v>131964</v>
      </c>
      <c r="AW191" s="26">
        <v>1107.32</v>
      </c>
    </row>
    <row r="192" spans="1:49" ht="11.25">
      <c r="A192" s="95">
        <v>188</v>
      </c>
      <c r="B192" s="8" t="s">
        <v>694</v>
      </c>
      <c r="C192" s="11" t="s">
        <v>1024</v>
      </c>
      <c r="D192" s="17" t="s">
        <v>1423</v>
      </c>
      <c r="E192" s="18" t="s">
        <v>740</v>
      </c>
      <c r="F192" s="19" t="s">
        <v>1424</v>
      </c>
      <c r="G192" s="24" t="s">
        <v>333</v>
      </c>
      <c r="H192" s="52">
        <v>31</v>
      </c>
      <c r="I192" s="61">
        <v>102</v>
      </c>
      <c r="J192" s="64">
        <v>28</v>
      </c>
      <c r="K192" s="62">
        <v>2</v>
      </c>
      <c r="L192" s="64">
        <v>2</v>
      </c>
      <c r="M192" s="65">
        <v>1</v>
      </c>
      <c r="N192" s="64">
        <v>4</v>
      </c>
      <c r="O192" s="74">
        <v>2.4700802150506886</v>
      </c>
      <c r="P192" s="74">
        <v>10.073351730843473</v>
      </c>
      <c r="Q192" s="74">
        <v>42.473940832463505</v>
      </c>
      <c r="R192" s="52">
        <v>761.4</v>
      </c>
      <c r="S192" s="80">
        <v>84</v>
      </c>
      <c r="T192" s="43">
        <v>40</v>
      </c>
      <c r="U192" s="48">
        <v>4</v>
      </c>
      <c r="V192" s="43">
        <v>68</v>
      </c>
      <c r="W192" s="43">
        <v>40</v>
      </c>
      <c r="X192" s="56">
        <v>7</v>
      </c>
      <c r="Y192" s="35">
        <v>3455</v>
      </c>
      <c r="Z192" s="104">
        <v>3030</v>
      </c>
      <c r="AA192" s="104">
        <v>2809</v>
      </c>
      <c r="AB192" s="104">
        <v>2608</v>
      </c>
      <c r="AC192" s="104">
        <v>2422</v>
      </c>
      <c r="AD192" s="105">
        <v>2216</v>
      </c>
      <c r="AE192" s="32">
        <v>14090</v>
      </c>
      <c r="AF192" s="39">
        <v>12215</v>
      </c>
      <c r="AG192" s="39">
        <v>11330</v>
      </c>
      <c r="AH192" s="39">
        <v>10766</v>
      </c>
      <c r="AI192" s="39">
        <v>10231</v>
      </c>
      <c r="AJ192" s="111">
        <v>9420</v>
      </c>
      <c r="AK192" s="121">
        <v>59410</v>
      </c>
      <c r="AL192" s="116">
        <v>53301</v>
      </c>
      <c r="AM192" s="116">
        <v>47180</v>
      </c>
      <c r="AN192" s="116">
        <v>42984</v>
      </c>
      <c r="AO192" s="116">
        <v>40378</v>
      </c>
      <c r="AP192" s="117">
        <v>37866</v>
      </c>
      <c r="AQ192" s="121">
        <v>95094</v>
      </c>
      <c r="AR192" s="116">
        <v>90555</v>
      </c>
      <c r="AS192" s="116">
        <v>85939</v>
      </c>
      <c r="AT192" s="116">
        <v>78059</v>
      </c>
      <c r="AU192" s="116">
        <v>71362</v>
      </c>
      <c r="AV192" s="117">
        <v>65213</v>
      </c>
      <c r="AW192" s="26">
        <v>1398.74</v>
      </c>
    </row>
    <row r="193" spans="1:49" ht="11.25">
      <c r="A193" s="95">
        <v>189</v>
      </c>
      <c r="B193" s="8" t="s">
        <v>695</v>
      </c>
      <c r="C193" s="11" t="s">
        <v>1025</v>
      </c>
      <c r="D193" s="17" t="s">
        <v>1423</v>
      </c>
      <c r="E193" s="18" t="s">
        <v>740</v>
      </c>
      <c r="F193" s="19" t="s">
        <v>1425</v>
      </c>
      <c r="G193" s="24" t="s">
        <v>334</v>
      </c>
      <c r="H193" s="52">
        <v>23</v>
      </c>
      <c r="I193" s="61">
        <v>101</v>
      </c>
      <c r="J193" s="64">
        <v>27</v>
      </c>
      <c r="K193" s="62">
        <v>1</v>
      </c>
      <c r="L193" s="64">
        <v>3</v>
      </c>
      <c r="M193" s="65">
        <v>2</v>
      </c>
      <c r="N193" s="64">
        <v>2</v>
      </c>
      <c r="O193" s="74">
        <v>1.5227223872215911</v>
      </c>
      <c r="P193" s="74">
        <v>6.068515926947931</v>
      </c>
      <c r="Q193" s="74">
        <v>26.21618183174159</v>
      </c>
      <c r="R193" s="52">
        <v>550.1</v>
      </c>
      <c r="S193" s="80">
        <v>47</v>
      </c>
      <c r="T193" s="43">
        <v>39</v>
      </c>
      <c r="U193" s="48">
        <v>1</v>
      </c>
      <c r="V193" s="43">
        <v>36</v>
      </c>
      <c r="W193" s="43">
        <v>31</v>
      </c>
      <c r="X193" s="56">
        <v>5</v>
      </c>
      <c r="Y193" s="35">
        <v>3471</v>
      </c>
      <c r="Z193" s="104">
        <v>2980</v>
      </c>
      <c r="AA193" s="104">
        <v>2772</v>
      </c>
      <c r="AB193" s="104">
        <v>2600</v>
      </c>
      <c r="AC193" s="104">
        <v>2428</v>
      </c>
      <c r="AD193" s="105">
        <v>2219</v>
      </c>
      <c r="AE193" s="32">
        <v>13833</v>
      </c>
      <c r="AF193" s="39">
        <v>11962</v>
      </c>
      <c r="AG193" s="39">
        <v>10888</v>
      </c>
      <c r="AH193" s="39">
        <v>10237</v>
      </c>
      <c r="AI193" s="39">
        <v>9761</v>
      </c>
      <c r="AJ193" s="111">
        <v>9011</v>
      </c>
      <c r="AK193" s="121">
        <v>59759</v>
      </c>
      <c r="AL193" s="116">
        <v>52666</v>
      </c>
      <c r="AM193" s="116">
        <v>46255</v>
      </c>
      <c r="AN193" s="116">
        <v>41759</v>
      </c>
      <c r="AO193" s="116">
        <v>38989</v>
      </c>
      <c r="AP193" s="117">
        <v>36545</v>
      </c>
      <c r="AQ193" s="121">
        <v>89804</v>
      </c>
      <c r="AR193" s="116">
        <v>84741</v>
      </c>
      <c r="AS193" s="116">
        <v>79067</v>
      </c>
      <c r="AT193" s="116">
        <v>71204</v>
      </c>
      <c r="AU193" s="116">
        <v>65204</v>
      </c>
      <c r="AV193" s="117">
        <v>59581</v>
      </c>
      <c r="AW193" s="26">
        <v>2279.47</v>
      </c>
    </row>
    <row r="194" spans="1:49" ht="11.25">
      <c r="A194" s="95">
        <v>190</v>
      </c>
      <c r="B194" s="8" t="s">
        <v>696</v>
      </c>
      <c r="C194" s="11" t="s">
        <v>1026</v>
      </c>
      <c r="D194" s="17" t="s">
        <v>1423</v>
      </c>
      <c r="E194" s="18" t="s">
        <v>740</v>
      </c>
      <c r="F194" s="19" t="s">
        <v>1426</v>
      </c>
      <c r="G194" s="24" t="s">
        <v>335</v>
      </c>
      <c r="H194" s="52">
        <v>5</v>
      </c>
      <c r="I194" s="61">
        <v>18</v>
      </c>
      <c r="J194" s="64">
        <v>7</v>
      </c>
      <c r="K194" s="62">
        <v>0</v>
      </c>
      <c r="L194" s="64">
        <v>0</v>
      </c>
      <c r="M194" s="65">
        <v>0</v>
      </c>
      <c r="N194" s="64">
        <v>0</v>
      </c>
      <c r="O194" s="74">
        <v>0.4517313005424809</v>
      </c>
      <c r="P194" s="74">
        <v>2.061024058725069</v>
      </c>
      <c r="Q194" s="74">
        <v>9.20705023494061</v>
      </c>
      <c r="R194" s="52">
        <v>61</v>
      </c>
      <c r="S194" s="80">
        <v>5</v>
      </c>
      <c r="T194" s="43">
        <v>6</v>
      </c>
      <c r="U194" s="48">
        <v>0</v>
      </c>
      <c r="V194" s="43">
        <v>2</v>
      </c>
      <c r="W194" s="43">
        <v>6</v>
      </c>
      <c r="X194" s="56">
        <v>1</v>
      </c>
      <c r="Y194" s="35">
        <v>448</v>
      </c>
      <c r="Z194" s="104">
        <v>372</v>
      </c>
      <c r="AA194" s="104">
        <v>341</v>
      </c>
      <c r="AB194" s="104">
        <v>317</v>
      </c>
      <c r="AC194" s="104">
        <v>288</v>
      </c>
      <c r="AD194" s="105">
        <v>251</v>
      </c>
      <c r="AE194" s="32">
        <v>2044</v>
      </c>
      <c r="AF194" s="39">
        <v>1676</v>
      </c>
      <c r="AG194" s="39">
        <v>1443</v>
      </c>
      <c r="AH194" s="39">
        <v>1300</v>
      </c>
      <c r="AI194" s="39">
        <v>1187</v>
      </c>
      <c r="AJ194" s="111">
        <v>1078</v>
      </c>
      <c r="AK194" s="121">
        <v>9131</v>
      </c>
      <c r="AL194" s="116">
        <v>7538</v>
      </c>
      <c r="AM194" s="116">
        <v>6296</v>
      </c>
      <c r="AN194" s="116">
        <v>5432</v>
      </c>
      <c r="AO194" s="116">
        <v>4865</v>
      </c>
      <c r="AP194" s="117">
        <v>4414</v>
      </c>
      <c r="AQ194" s="121">
        <v>12789</v>
      </c>
      <c r="AR194" s="116">
        <v>11496</v>
      </c>
      <c r="AS194" s="116">
        <v>10224</v>
      </c>
      <c r="AT194" s="116">
        <v>8880</v>
      </c>
      <c r="AU194" s="116">
        <v>7816</v>
      </c>
      <c r="AV194" s="117">
        <v>6982</v>
      </c>
      <c r="AW194" s="26">
        <v>991.74</v>
      </c>
    </row>
    <row r="195" spans="1:49" ht="11.25">
      <c r="A195" s="95">
        <v>191</v>
      </c>
      <c r="B195" s="8" t="s">
        <v>697</v>
      </c>
      <c r="C195" s="11" t="s">
        <v>1027</v>
      </c>
      <c r="D195" s="17" t="s">
        <v>1427</v>
      </c>
      <c r="E195" s="18" t="s">
        <v>1428</v>
      </c>
      <c r="F195" s="19" t="s">
        <v>1429</v>
      </c>
      <c r="G195" s="24" t="s">
        <v>1027</v>
      </c>
      <c r="H195" s="52">
        <v>16</v>
      </c>
      <c r="I195" s="61">
        <v>64</v>
      </c>
      <c r="J195" s="64">
        <v>14</v>
      </c>
      <c r="K195" s="62">
        <v>1</v>
      </c>
      <c r="L195" s="64">
        <v>3</v>
      </c>
      <c r="M195" s="65">
        <v>1</v>
      </c>
      <c r="N195" s="64">
        <v>2</v>
      </c>
      <c r="O195" s="74">
        <v>6.375781081663434</v>
      </c>
      <c r="P195" s="74">
        <v>23.947425123895712</v>
      </c>
      <c r="Q195" s="74">
        <v>102.57703081232492</v>
      </c>
      <c r="R195" s="52">
        <v>871.3</v>
      </c>
      <c r="S195" s="80">
        <v>82</v>
      </c>
      <c r="T195" s="43">
        <v>44</v>
      </c>
      <c r="U195" s="48">
        <v>0</v>
      </c>
      <c r="V195" s="43">
        <v>65</v>
      </c>
      <c r="W195" s="43">
        <v>34</v>
      </c>
      <c r="X195" s="56">
        <v>13</v>
      </c>
      <c r="Y195" s="35">
        <v>2959</v>
      </c>
      <c r="Z195" s="104">
        <v>2779</v>
      </c>
      <c r="AA195" s="104">
        <v>2657</v>
      </c>
      <c r="AB195" s="104">
        <v>2587</v>
      </c>
      <c r="AC195" s="104">
        <v>2517</v>
      </c>
      <c r="AD195" s="105">
        <v>2390</v>
      </c>
      <c r="AE195" s="32">
        <v>11114</v>
      </c>
      <c r="AF195" s="39">
        <v>9832</v>
      </c>
      <c r="AG195" s="39">
        <v>9090</v>
      </c>
      <c r="AH195" s="39">
        <v>8578</v>
      </c>
      <c r="AI195" s="39">
        <v>8367</v>
      </c>
      <c r="AJ195" s="111">
        <v>8090</v>
      </c>
      <c r="AK195" s="121">
        <v>47606</v>
      </c>
      <c r="AL195" s="116">
        <v>43666</v>
      </c>
      <c r="AM195" s="116">
        <v>39494</v>
      </c>
      <c r="AN195" s="116">
        <v>36479</v>
      </c>
      <c r="AO195" s="116">
        <v>34687</v>
      </c>
      <c r="AP195" s="117">
        <v>33378</v>
      </c>
      <c r="AQ195" s="121">
        <v>75093</v>
      </c>
      <c r="AR195" s="116">
        <v>74029</v>
      </c>
      <c r="AS195" s="116">
        <v>71781</v>
      </c>
      <c r="AT195" s="116">
        <v>66639</v>
      </c>
      <c r="AU195" s="116">
        <v>62772</v>
      </c>
      <c r="AV195" s="117">
        <v>59526</v>
      </c>
      <c r="AW195" s="26">
        <v>464.1</v>
      </c>
    </row>
    <row r="196" spans="1:49" ht="11.25">
      <c r="A196" s="95">
        <v>192</v>
      </c>
      <c r="B196" s="8" t="s">
        <v>698</v>
      </c>
      <c r="C196" s="11" t="s">
        <v>1028</v>
      </c>
      <c r="D196" s="17" t="s">
        <v>1430</v>
      </c>
      <c r="E196" s="18" t="s">
        <v>1431</v>
      </c>
      <c r="F196" s="19" t="s">
        <v>1432</v>
      </c>
      <c r="G196" s="24" t="s">
        <v>336</v>
      </c>
      <c r="H196" s="52">
        <v>14</v>
      </c>
      <c r="I196" s="61">
        <v>71</v>
      </c>
      <c r="J196" s="64">
        <v>19</v>
      </c>
      <c r="K196" s="62">
        <v>0</v>
      </c>
      <c r="L196" s="64">
        <v>2</v>
      </c>
      <c r="M196" s="65">
        <v>1</v>
      </c>
      <c r="N196" s="64">
        <v>1</v>
      </c>
      <c r="O196" s="74">
        <v>13.845254336386668</v>
      </c>
      <c r="P196" s="74">
        <v>48.754628727343594</v>
      </c>
      <c r="Q196" s="74">
        <v>193.7828883258624</v>
      </c>
      <c r="R196" s="52">
        <v>458.4</v>
      </c>
      <c r="S196" s="80">
        <v>69</v>
      </c>
      <c r="T196" s="43">
        <v>26</v>
      </c>
      <c r="U196" s="48">
        <v>1</v>
      </c>
      <c r="V196" s="43">
        <v>44</v>
      </c>
      <c r="W196" s="43">
        <v>24</v>
      </c>
      <c r="X196" s="56">
        <v>6</v>
      </c>
      <c r="Y196" s="35">
        <v>3552</v>
      </c>
      <c r="Z196" s="104">
        <v>2622</v>
      </c>
      <c r="AA196" s="104">
        <v>2420</v>
      </c>
      <c r="AB196" s="104">
        <v>2384</v>
      </c>
      <c r="AC196" s="104">
        <v>2431</v>
      </c>
      <c r="AD196" s="105">
        <v>2427</v>
      </c>
      <c r="AE196" s="32">
        <v>12508</v>
      </c>
      <c r="AF196" s="39">
        <v>12079</v>
      </c>
      <c r="AG196" s="39">
        <v>11451</v>
      </c>
      <c r="AH196" s="39">
        <v>10873</v>
      </c>
      <c r="AI196" s="39">
        <v>10559</v>
      </c>
      <c r="AJ196" s="111">
        <v>10325</v>
      </c>
      <c r="AK196" s="121">
        <v>49715</v>
      </c>
      <c r="AL196" s="116">
        <v>47854</v>
      </c>
      <c r="AM196" s="116">
        <v>44507</v>
      </c>
      <c r="AN196" s="116">
        <v>41713</v>
      </c>
      <c r="AO196" s="116">
        <v>40012</v>
      </c>
      <c r="AP196" s="117">
        <v>38901</v>
      </c>
      <c r="AQ196" s="121">
        <v>71974</v>
      </c>
      <c r="AR196" s="116">
        <v>72367</v>
      </c>
      <c r="AS196" s="116">
        <v>70961</v>
      </c>
      <c r="AT196" s="116">
        <v>66196</v>
      </c>
      <c r="AU196" s="116">
        <v>62571</v>
      </c>
      <c r="AV196" s="117">
        <v>60281</v>
      </c>
      <c r="AW196" s="26">
        <v>256.55</v>
      </c>
    </row>
    <row r="197" spans="1:49" ht="11.25">
      <c r="A197" s="95">
        <v>193</v>
      </c>
      <c r="B197" s="8" t="s">
        <v>699</v>
      </c>
      <c r="C197" s="11" t="s">
        <v>1029</v>
      </c>
      <c r="D197" s="17" t="s">
        <v>1430</v>
      </c>
      <c r="E197" s="18" t="s">
        <v>1431</v>
      </c>
      <c r="F197" s="19" t="s">
        <v>1433</v>
      </c>
      <c r="G197" s="24" t="s">
        <v>337</v>
      </c>
      <c r="H197" s="52">
        <v>7</v>
      </c>
      <c r="I197" s="61">
        <v>28</v>
      </c>
      <c r="J197" s="64">
        <v>6</v>
      </c>
      <c r="K197" s="62">
        <v>0</v>
      </c>
      <c r="L197" s="64">
        <v>0</v>
      </c>
      <c r="M197" s="65">
        <v>0</v>
      </c>
      <c r="N197" s="64">
        <v>0</v>
      </c>
      <c r="O197" s="74">
        <v>2.267376580100692</v>
      </c>
      <c r="P197" s="74">
        <v>9.538556267883662</v>
      </c>
      <c r="Q197" s="74">
        <v>39.46720272374951</v>
      </c>
      <c r="R197" s="52">
        <v>122</v>
      </c>
      <c r="S197" s="80">
        <v>12</v>
      </c>
      <c r="T197" s="43">
        <v>7</v>
      </c>
      <c r="U197" s="48">
        <v>0</v>
      </c>
      <c r="V197" s="43">
        <v>7</v>
      </c>
      <c r="W197" s="43">
        <v>1</v>
      </c>
      <c r="X197" s="56">
        <v>0</v>
      </c>
      <c r="Y197" s="35">
        <v>1252</v>
      </c>
      <c r="Z197" s="104">
        <v>1258</v>
      </c>
      <c r="AA197" s="104">
        <v>1181</v>
      </c>
      <c r="AB197" s="104">
        <v>1106</v>
      </c>
      <c r="AC197" s="104">
        <v>1038</v>
      </c>
      <c r="AD197" s="105">
        <v>965</v>
      </c>
      <c r="AE197" s="32">
        <v>5267</v>
      </c>
      <c r="AF197" s="39">
        <v>4509</v>
      </c>
      <c r="AG197" s="39">
        <v>4196</v>
      </c>
      <c r="AH197" s="39">
        <v>4009</v>
      </c>
      <c r="AI197" s="39">
        <v>3885</v>
      </c>
      <c r="AJ197" s="111">
        <v>3669</v>
      </c>
      <c r="AK197" s="121">
        <v>21793</v>
      </c>
      <c r="AL197" s="116">
        <v>19672</v>
      </c>
      <c r="AM197" s="116">
        <v>17702</v>
      </c>
      <c r="AN197" s="116">
        <v>16298</v>
      </c>
      <c r="AO197" s="116">
        <v>15454</v>
      </c>
      <c r="AP197" s="117">
        <v>14713</v>
      </c>
      <c r="AQ197" s="121">
        <v>32230</v>
      </c>
      <c r="AR197" s="116">
        <v>31367</v>
      </c>
      <c r="AS197" s="116">
        <v>30442</v>
      </c>
      <c r="AT197" s="116">
        <v>28293</v>
      </c>
      <c r="AU197" s="116">
        <v>26311</v>
      </c>
      <c r="AV197" s="117">
        <v>24393</v>
      </c>
      <c r="AW197" s="26">
        <v>552.18</v>
      </c>
    </row>
    <row r="198" spans="1:49" ht="11.25">
      <c r="A198" s="95">
        <v>194</v>
      </c>
      <c r="B198" s="8" t="s">
        <v>700</v>
      </c>
      <c r="C198" s="11" t="s">
        <v>1030</v>
      </c>
      <c r="D198" s="17" t="s">
        <v>1430</v>
      </c>
      <c r="E198" s="18" t="s">
        <v>1431</v>
      </c>
      <c r="F198" s="19" t="s">
        <v>1434</v>
      </c>
      <c r="G198" s="24" t="s">
        <v>338</v>
      </c>
      <c r="H198" s="52">
        <v>12</v>
      </c>
      <c r="I198" s="61">
        <v>54</v>
      </c>
      <c r="J198" s="64">
        <v>9</v>
      </c>
      <c r="K198" s="62">
        <v>1</v>
      </c>
      <c r="L198" s="64">
        <v>1</v>
      </c>
      <c r="M198" s="65">
        <v>0</v>
      </c>
      <c r="N198" s="64">
        <v>1</v>
      </c>
      <c r="O198" s="74">
        <v>2.8827665769378674</v>
      </c>
      <c r="P198" s="74">
        <v>11.158874910729</v>
      </c>
      <c r="Q198" s="74">
        <v>45.839971433280226</v>
      </c>
      <c r="R198" s="52">
        <v>255.4</v>
      </c>
      <c r="S198" s="80">
        <v>26</v>
      </c>
      <c r="T198" s="43">
        <v>9</v>
      </c>
      <c r="U198" s="48">
        <v>0</v>
      </c>
      <c r="V198" s="43">
        <v>17</v>
      </c>
      <c r="W198" s="43">
        <v>11</v>
      </c>
      <c r="X198" s="56">
        <v>3</v>
      </c>
      <c r="Y198" s="35">
        <v>2099</v>
      </c>
      <c r="Z198" s="104">
        <v>1789</v>
      </c>
      <c r="AA198" s="104">
        <v>1667</v>
      </c>
      <c r="AB198" s="104">
        <v>1573</v>
      </c>
      <c r="AC198" s="104">
        <v>1497</v>
      </c>
      <c r="AD198" s="105">
        <v>1412</v>
      </c>
      <c r="AE198" s="32">
        <v>8125</v>
      </c>
      <c r="AF198" s="39">
        <v>7287</v>
      </c>
      <c r="AG198" s="39">
        <v>6801</v>
      </c>
      <c r="AH198" s="39">
        <v>6524</v>
      </c>
      <c r="AI198" s="39">
        <v>6275</v>
      </c>
      <c r="AJ198" s="111">
        <v>5940</v>
      </c>
      <c r="AK198" s="121">
        <v>33377</v>
      </c>
      <c r="AL198" s="116">
        <v>30715</v>
      </c>
      <c r="AM198" s="116">
        <v>27766</v>
      </c>
      <c r="AN198" s="116">
        <v>25649</v>
      </c>
      <c r="AO198" s="116">
        <v>24351</v>
      </c>
      <c r="AP198" s="117">
        <v>23241</v>
      </c>
      <c r="AQ198" s="121">
        <v>49553</v>
      </c>
      <c r="AR198" s="116">
        <v>48344</v>
      </c>
      <c r="AS198" s="116">
        <v>46937</v>
      </c>
      <c r="AT198" s="116">
        <v>43826</v>
      </c>
      <c r="AU198" s="116">
        <v>40627</v>
      </c>
      <c r="AV198" s="117">
        <v>37820</v>
      </c>
      <c r="AW198" s="26">
        <v>728.12</v>
      </c>
    </row>
    <row r="199" spans="1:49" ht="11.25">
      <c r="A199" s="95">
        <v>195</v>
      </c>
      <c r="B199" s="8" t="s">
        <v>701</v>
      </c>
      <c r="C199" s="11" t="s">
        <v>1031</v>
      </c>
      <c r="D199" s="17" t="s">
        <v>1430</v>
      </c>
      <c r="E199" s="18" t="s">
        <v>1431</v>
      </c>
      <c r="F199" s="19" t="s">
        <v>1435</v>
      </c>
      <c r="G199" s="24" t="s">
        <v>339</v>
      </c>
      <c r="H199" s="52">
        <v>4</v>
      </c>
      <c r="I199" s="61">
        <v>42</v>
      </c>
      <c r="J199" s="64">
        <v>8</v>
      </c>
      <c r="K199" s="62">
        <v>0</v>
      </c>
      <c r="L199" s="64">
        <v>0</v>
      </c>
      <c r="M199" s="65">
        <v>0</v>
      </c>
      <c r="N199" s="64">
        <v>0</v>
      </c>
      <c r="O199" s="74">
        <v>3.7051203590371276</v>
      </c>
      <c r="P199" s="74">
        <v>13.841289269685841</v>
      </c>
      <c r="Q199" s="74">
        <v>57.18074255405956</v>
      </c>
      <c r="R199" s="52">
        <v>132.6</v>
      </c>
      <c r="S199" s="80">
        <v>15</v>
      </c>
      <c r="T199" s="43">
        <v>4</v>
      </c>
      <c r="U199" s="48">
        <v>0</v>
      </c>
      <c r="V199" s="43">
        <v>9</v>
      </c>
      <c r="W199" s="43">
        <v>6</v>
      </c>
      <c r="X199" s="56">
        <v>0</v>
      </c>
      <c r="Y199" s="35">
        <v>1453</v>
      </c>
      <c r="Z199" s="104">
        <v>1252</v>
      </c>
      <c r="AA199" s="104">
        <v>1189</v>
      </c>
      <c r="AB199" s="104">
        <v>1132</v>
      </c>
      <c r="AC199" s="104">
        <v>1080</v>
      </c>
      <c r="AD199" s="105">
        <v>1020</v>
      </c>
      <c r="AE199" s="32">
        <v>5428</v>
      </c>
      <c r="AF199" s="39">
        <v>4911</v>
      </c>
      <c r="AG199" s="39">
        <v>4582</v>
      </c>
      <c r="AH199" s="39">
        <v>4408</v>
      </c>
      <c r="AI199" s="39">
        <v>4293</v>
      </c>
      <c r="AJ199" s="111">
        <v>4117</v>
      </c>
      <c r="AK199" s="121">
        <v>22424</v>
      </c>
      <c r="AL199" s="116">
        <v>20613</v>
      </c>
      <c r="AM199" s="116">
        <v>18778</v>
      </c>
      <c r="AN199" s="116">
        <v>17442</v>
      </c>
      <c r="AO199" s="116">
        <v>16656</v>
      </c>
      <c r="AP199" s="117">
        <v>16027</v>
      </c>
      <c r="AQ199" s="121">
        <v>33985</v>
      </c>
      <c r="AR199" s="116">
        <v>33449</v>
      </c>
      <c r="AS199" s="116">
        <v>32560</v>
      </c>
      <c r="AT199" s="116">
        <v>30490</v>
      </c>
      <c r="AU199" s="116">
        <v>28562</v>
      </c>
      <c r="AV199" s="117">
        <v>26847</v>
      </c>
      <c r="AW199" s="26">
        <v>392.16</v>
      </c>
    </row>
    <row r="200" spans="1:49" ht="11.25">
      <c r="A200" s="95">
        <v>196</v>
      </c>
      <c r="B200" s="8" t="s">
        <v>702</v>
      </c>
      <c r="C200" s="11" t="s">
        <v>1032</v>
      </c>
      <c r="D200" s="17" t="s">
        <v>1430</v>
      </c>
      <c r="E200" s="18" t="s">
        <v>1431</v>
      </c>
      <c r="F200" s="19" t="s">
        <v>1436</v>
      </c>
      <c r="G200" s="24" t="s">
        <v>340</v>
      </c>
      <c r="H200" s="52">
        <v>4</v>
      </c>
      <c r="I200" s="61">
        <v>52</v>
      </c>
      <c r="J200" s="64">
        <v>5</v>
      </c>
      <c r="K200" s="62">
        <v>1</v>
      </c>
      <c r="L200" s="64">
        <v>2</v>
      </c>
      <c r="M200" s="65">
        <v>1</v>
      </c>
      <c r="N200" s="64">
        <v>1</v>
      </c>
      <c r="O200" s="74">
        <v>1.4088590604026845</v>
      </c>
      <c r="P200" s="74">
        <v>6.367785234899329</v>
      </c>
      <c r="Q200" s="74">
        <v>25.941476510067115</v>
      </c>
      <c r="R200" s="52">
        <v>190.7</v>
      </c>
      <c r="S200" s="80">
        <v>20</v>
      </c>
      <c r="T200" s="43">
        <v>10</v>
      </c>
      <c r="U200" s="48">
        <v>0</v>
      </c>
      <c r="V200" s="43">
        <v>10</v>
      </c>
      <c r="W200" s="43">
        <v>8</v>
      </c>
      <c r="X200" s="56">
        <v>3</v>
      </c>
      <c r="Y200" s="35">
        <v>1312</v>
      </c>
      <c r="Z200" s="104">
        <v>1200</v>
      </c>
      <c r="AA200" s="104">
        <v>1140</v>
      </c>
      <c r="AB200" s="104">
        <v>1099</v>
      </c>
      <c r="AC200" s="104">
        <v>1056</v>
      </c>
      <c r="AD200" s="105">
        <v>995</v>
      </c>
      <c r="AE200" s="32">
        <v>5930</v>
      </c>
      <c r="AF200" s="39">
        <v>5254</v>
      </c>
      <c r="AG200" s="39">
        <v>4861</v>
      </c>
      <c r="AH200" s="39">
        <v>4659</v>
      </c>
      <c r="AI200" s="39">
        <v>4547</v>
      </c>
      <c r="AJ200" s="111">
        <v>4365</v>
      </c>
      <c r="AK200" s="121">
        <v>24158</v>
      </c>
      <c r="AL200" s="116">
        <v>21886</v>
      </c>
      <c r="AM200" s="116">
        <v>19806</v>
      </c>
      <c r="AN200" s="116">
        <v>18310</v>
      </c>
      <c r="AO200" s="116">
        <v>17455</v>
      </c>
      <c r="AP200" s="117">
        <v>16812</v>
      </c>
      <c r="AQ200" s="121">
        <v>34273</v>
      </c>
      <c r="AR200" s="116">
        <v>33533</v>
      </c>
      <c r="AS200" s="116">
        <v>32404</v>
      </c>
      <c r="AT200" s="116">
        <v>30315</v>
      </c>
      <c r="AU200" s="116">
        <v>28470</v>
      </c>
      <c r="AV200" s="117">
        <v>26770</v>
      </c>
      <c r="AW200" s="26">
        <v>931.25</v>
      </c>
    </row>
    <row r="201" spans="1:49" ht="11.25">
      <c r="A201" s="95">
        <v>197</v>
      </c>
      <c r="B201" s="8" t="s">
        <v>703</v>
      </c>
      <c r="C201" s="11" t="s">
        <v>1033</v>
      </c>
      <c r="D201" s="17" t="s">
        <v>1430</v>
      </c>
      <c r="E201" s="18" t="s">
        <v>1431</v>
      </c>
      <c r="F201" s="19" t="s">
        <v>1437</v>
      </c>
      <c r="G201" s="24" t="s">
        <v>1033</v>
      </c>
      <c r="H201" s="52">
        <v>3</v>
      </c>
      <c r="I201" s="61">
        <v>16</v>
      </c>
      <c r="J201" s="64">
        <v>2</v>
      </c>
      <c r="K201" s="62">
        <v>0</v>
      </c>
      <c r="L201" s="64">
        <v>0</v>
      </c>
      <c r="M201" s="65">
        <v>0</v>
      </c>
      <c r="N201" s="64">
        <v>0</v>
      </c>
      <c r="O201" s="74">
        <v>0.5468975468975469</v>
      </c>
      <c r="P201" s="74">
        <v>2.103896103896104</v>
      </c>
      <c r="Q201" s="74">
        <v>9.67965367965368</v>
      </c>
      <c r="R201" s="52">
        <v>48.9</v>
      </c>
      <c r="S201" s="80">
        <v>7</v>
      </c>
      <c r="T201" s="43">
        <v>3</v>
      </c>
      <c r="U201" s="48">
        <v>0</v>
      </c>
      <c r="V201" s="43">
        <v>3</v>
      </c>
      <c r="W201" s="43">
        <v>3</v>
      </c>
      <c r="X201" s="56">
        <v>0</v>
      </c>
      <c r="Y201" s="35">
        <v>379</v>
      </c>
      <c r="Z201" s="104">
        <v>302</v>
      </c>
      <c r="AA201" s="104">
        <v>284</v>
      </c>
      <c r="AB201" s="104">
        <v>265</v>
      </c>
      <c r="AC201" s="104">
        <v>242</v>
      </c>
      <c r="AD201" s="105">
        <v>213</v>
      </c>
      <c r="AE201" s="32">
        <v>1458</v>
      </c>
      <c r="AF201" s="39">
        <v>1259</v>
      </c>
      <c r="AG201" s="39">
        <v>1101</v>
      </c>
      <c r="AH201" s="39">
        <v>1021</v>
      </c>
      <c r="AI201" s="39">
        <v>957</v>
      </c>
      <c r="AJ201" s="111">
        <v>888</v>
      </c>
      <c r="AK201" s="121">
        <v>6708</v>
      </c>
      <c r="AL201" s="116">
        <v>5680</v>
      </c>
      <c r="AM201" s="116">
        <v>4866</v>
      </c>
      <c r="AN201" s="116">
        <v>4308</v>
      </c>
      <c r="AO201" s="116">
        <v>3939</v>
      </c>
      <c r="AP201" s="117">
        <v>3653</v>
      </c>
      <c r="AQ201" s="121">
        <v>9679</v>
      </c>
      <c r="AR201" s="116">
        <v>9051</v>
      </c>
      <c r="AS201" s="116">
        <v>8356</v>
      </c>
      <c r="AT201" s="116">
        <v>7579</v>
      </c>
      <c r="AU201" s="116">
        <v>6828</v>
      </c>
      <c r="AV201" s="117">
        <v>6179</v>
      </c>
      <c r="AW201" s="26">
        <v>693</v>
      </c>
    </row>
    <row r="202" spans="1:49" ht="11.25">
      <c r="A202" s="95">
        <v>198</v>
      </c>
      <c r="B202" s="8" t="s">
        <v>704</v>
      </c>
      <c r="C202" s="11" t="s">
        <v>1034</v>
      </c>
      <c r="D202" s="17" t="s">
        <v>1438</v>
      </c>
      <c r="E202" s="18" t="s">
        <v>1431</v>
      </c>
      <c r="F202" s="19" t="s">
        <v>1439</v>
      </c>
      <c r="G202" s="24" t="s">
        <v>341</v>
      </c>
      <c r="H202" s="52">
        <v>6</v>
      </c>
      <c r="I202" s="61">
        <v>27</v>
      </c>
      <c r="J202" s="64">
        <v>5</v>
      </c>
      <c r="K202" s="62">
        <v>1</v>
      </c>
      <c r="L202" s="64">
        <v>1</v>
      </c>
      <c r="M202" s="65">
        <v>0</v>
      </c>
      <c r="N202" s="64">
        <v>0</v>
      </c>
      <c r="O202" s="74">
        <v>0.7795762913592001</v>
      </c>
      <c r="P202" s="74">
        <v>3.9883361104498927</v>
      </c>
      <c r="Q202" s="74">
        <v>16.904308497976672</v>
      </c>
      <c r="R202" s="52">
        <v>125.4</v>
      </c>
      <c r="S202" s="80">
        <v>8</v>
      </c>
      <c r="T202" s="43">
        <v>6</v>
      </c>
      <c r="U202" s="48">
        <v>1</v>
      </c>
      <c r="V202" s="43">
        <v>5</v>
      </c>
      <c r="W202" s="43">
        <v>4</v>
      </c>
      <c r="X202" s="56">
        <v>0</v>
      </c>
      <c r="Y202" s="35">
        <v>655</v>
      </c>
      <c r="Z202" s="104">
        <v>411</v>
      </c>
      <c r="AA202" s="104">
        <v>375</v>
      </c>
      <c r="AB202" s="104">
        <v>361</v>
      </c>
      <c r="AC202" s="104">
        <v>338</v>
      </c>
      <c r="AD202" s="105">
        <v>303</v>
      </c>
      <c r="AE202" s="32">
        <v>3351</v>
      </c>
      <c r="AF202" s="39">
        <v>2907</v>
      </c>
      <c r="AG202" s="39">
        <v>2467</v>
      </c>
      <c r="AH202" s="39">
        <v>2135</v>
      </c>
      <c r="AI202" s="39">
        <v>1944</v>
      </c>
      <c r="AJ202" s="111">
        <v>1834</v>
      </c>
      <c r="AK202" s="121">
        <v>14203</v>
      </c>
      <c r="AL202" s="116">
        <v>11964</v>
      </c>
      <c r="AM202" s="116">
        <v>10130</v>
      </c>
      <c r="AN202" s="116">
        <v>8630</v>
      </c>
      <c r="AO202" s="116">
        <v>7605</v>
      </c>
      <c r="AP202" s="117">
        <v>6908</v>
      </c>
      <c r="AQ202" s="121">
        <v>17243</v>
      </c>
      <c r="AR202" s="116">
        <v>15644</v>
      </c>
      <c r="AS202" s="116">
        <v>13889</v>
      </c>
      <c r="AT202" s="116">
        <v>11945</v>
      </c>
      <c r="AU202" s="116">
        <v>10639</v>
      </c>
      <c r="AV202" s="117">
        <v>9736</v>
      </c>
      <c r="AW202" s="26">
        <v>840.2</v>
      </c>
    </row>
    <row r="203" spans="1:49" ht="11.25">
      <c r="A203" s="95">
        <v>199</v>
      </c>
      <c r="B203" s="8" t="s">
        <v>705</v>
      </c>
      <c r="C203" s="11" t="s">
        <v>1035</v>
      </c>
      <c r="D203" s="17" t="s">
        <v>1440</v>
      </c>
      <c r="E203" s="18" t="s">
        <v>1431</v>
      </c>
      <c r="F203" s="19" t="s">
        <v>1441</v>
      </c>
      <c r="G203" s="24" t="s">
        <v>342</v>
      </c>
      <c r="H203" s="52">
        <v>17</v>
      </c>
      <c r="I203" s="61">
        <v>54</v>
      </c>
      <c r="J203" s="64">
        <v>14</v>
      </c>
      <c r="K203" s="62">
        <v>4</v>
      </c>
      <c r="L203" s="64">
        <v>3</v>
      </c>
      <c r="M203" s="65">
        <v>1</v>
      </c>
      <c r="N203" s="64">
        <v>0</v>
      </c>
      <c r="O203" s="74">
        <v>1.3944912763781874</v>
      </c>
      <c r="P203" s="74">
        <v>5.612585847362785</v>
      </c>
      <c r="Q203" s="74">
        <v>22.830366416270138</v>
      </c>
      <c r="R203" s="52">
        <v>314.5</v>
      </c>
      <c r="S203" s="80">
        <v>26</v>
      </c>
      <c r="T203" s="43">
        <v>19</v>
      </c>
      <c r="U203" s="48">
        <v>0</v>
      </c>
      <c r="V203" s="43">
        <v>16</v>
      </c>
      <c r="W203" s="43">
        <v>12</v>
      </c>
      <c r="X203" s="56">
        <v>1</v>
      </c>
      <c r="Y203" s="35">
        <v>1732</v>
      </c>
      <c r="Z203" s="104">
        <v>1018</v>
      </c>
      <c r="AA203" s="104">
        <v>919</v>
      </c>
      <c r="AB203" s="104">
        <v>879</v>
      </c>
      <c r="AC203" s="104">
        <v>847</v>
      </c>
      <c r="AD203" s="105">
        <v>795</v>
      </c>
      <c r="AE203" s="32">
        <v>6971</v>
      </c>
      <c r="AF203" s="39">
        <v>6506</v>
      </c>
      <c r="AG203" s="39">
        <v>5827</v>
      </c>
      <c r="AH203" s="39">
        <v>5222</v>
      </c>
      <c r="AI203" s="39">
        <v>4808</v>
      </c>
      <c r="AJ203" s="111">
        <v>4589</v>
      </c>
      <c r="AK203" s="121">
        <v>28356</v>
      </c>
      <c r="AL203" s="116">
        <v>25439</v>
      </c>
      <c r="AM203" s="116">
        <v>22465</v>
      </c>
      <c r="AN203" s="116">
        <v>19927</v>
      </c>
      <c r="AO203" s="116">
        <v>18102</v>
      </c>
      <c r="AP203" s="117">
        <v>16774</v>
      </c>
      <c r="AQ203" s="121">
        <v>36768</v>
      </c>
      <c r="AR203" s="116">
        <v>34850</v>
      </c>
      <c r="AS203" s="116">
        <v>32386</v>
      </c>
      <c r="AT203" s="116">
        <v>28681</v>
      </c>
      <c r="AU203" s="116">
        <v>25911</v>
      </c>
      <c r="AV203" s="117">
        <v>24110</v>
      </c>
      <c r="AW203" s="26">
        <v>1242.03</v>
      </c>
    </row>
    <row r="204" spans="1:49" ht="11.25">
      <c r="A204" s="95">
        <v>200</v>
      </c>
      <c r="B204" s="8" t="s">
        <v>706</v>
      </c>
      <c r="C204" s="11" t="s">
        <v>1036</v>
      </c>
      <c r="D204" s="17" t="s">
        <v>1440</v>
      </c>
      <c r="E204" s="18" t="s">
        <v>1431</v>
      </c>
      <c r="F204" s="19" t="s">
        <v>1442</v>
      </c>
      <c r="G204" s="24" t="s">
        <v>343</v>
      </c>
      <c r="H204" s="52">
        <v>10</v>
      </c>
      <c r="I204" s="61">
        <v>36</v>
      </c>
      <c r="J204" s="64">
        <v>8</v>
      </c>
      <c r="K204" s="62">
        <v>1</v>
      </c>
      <c r="L204" s="64">
        <v>2</v>
      </c>
      <c r="M204" s="65">
        <v>0</v>
      </c>
      <c r="N204" s="64">
        <v>0</v>
      </c>
      <c r="O204" s="74">
        <v>0.8983815150138078</v>
      </c>
      <c r="P204" s="74">
        <v>3.6380955710140874</v>
      </c>
      <c r="Q204" s="74">
        <v>16.055510888943267</v>
      </c>
      <c r="R204" s="52">
        <v>173.2</v>
      </c>
      <c r="S204" s="80">
        <v>22</v>
      </c>
      <c r="T204" s="43">
        <v>7</v>
      </c>
      <c r="U204" s="48">
        <v>0</v>
      </c>
      <c r="V204" s="43">
        <v>15</v>
      </c>
      <c r="W204" s="43">
        <v>9</v>
      </c>
      <c r="X204" s="56">
        <v>1</v>
      </c>
      <c r="Y204" s="35">
        <v>1028</v>
      </c>
      <c r="Z204" s="104">
        <v>880</v>
      </c>
      <c r="AA204" s="104">
        <v>812</v>
      </c>
      <c r="AB204" s="104">
        <v>741</v>
      </c>
      <c r="AC204" s="104">
        <v>668</v>
      </c>
      <c r="AD204" s="105">
        <v>592</v>
      </c>
      <c r="AE204" s="32">
        <v>4163</v>
      </c>
      <c r="AF204" s="39">
        <v>3581</v>
      </c>
      <c r="AG204" s="39">
        <v>3184</v>
      </c>
      <c r="AH204" s="39">
        <v>2947</v>
      </c>
      <c r="AI204" s="39">
        <v>2743</v>
      </c>
      <c r="AJ204" s="111">
        <v>2523</v>
      </c>
      <c r="AK204" s="121">
        <v>18372</v>
      </c>
      <c r="AL204" s="116">
        <v>15832</v>
      </c>
      <c r="AM204" s="116">
        <v>13819</v>
      </c>
      <c r="AN204" s="116">
        <v>12299</v>
      </c>
      <c r="AO204" s="116">
        <v>11239</v>
      </c>
      <c r="AP204" s="117">
        <v>10349</v>
      </c>
      <c r="AQ204" s="121">
        <v>29160</v>
      </c>
      <c r="AR204" s="116">
        <v>27464</v>
      </c>
      <c r="AS204" s="116">
        <v>25494</v>
      </c>
      <c r="AT204" s="116">
        <v>23052</v>
      </c>
      <c r="AU204" s="116">
        <v>20785</v>
      </c>
      <c r="AV204" s="117">
        <v>18543</v>
      </c>
      <c r="AW204" s="26">
        <v>1144.28</v>
      </c>
    </row>
    <row r="205" spans="1:49" ht="11.25">
      <c r="A205" s="95">
        <v>201</v>
      </c>
      <c r="B205" s="8" t="s">
        <v>707</v>
      </c>
      <c r="C205" s="11" t="s">
        <v>1037</v>
      </c>
      <c r="D205" s="17" t="s">
        <v>1440</v>
      </c>
      <c r="E205" s="18" t="s">
        <v>1431</v>
      </c>
      <c r="F205" s="19" t="s">
        <v>1443</v>
      </c>
      <c r="G205" s="24" t="s">
        <v>344</v>
      </c>
      <c r="H205" s="52">
        <v>118</v>
      </c>
      <c r="I205" s="61">
        <v>442</v>
      </c>
      <c r="J205" s="64">
        <v>84</v>
      </c>
      <c r="K205" s="62">
        <v>10</v>
      </c>
      <c r="L205" s="64">
        <v>13</v>
      </c>
      <c r="M205" s="65">
        <v>4</v>
      </c>
      <c r="N205" s="64">
        <v>5</v>
      </c>
      <c r="O205" s="74">
        <v>14.216005204944697</v>
      </c>
      <c r="P205" s="74">
        <v>56.13904637977507</v>
      </c>
      <c r="Q205" s="74">
        <v>223.08532391486196</v>
      </c>
      <c r="R205" s="52">
        <v>3887.7</v>
      </c>
      <c r="S205" s="80">
        <v>313</v>
      </c>
      <c r="T205" s="43">
        <v>189</v>
      </c>
      <c r="U205" s="48">
        <v>8</v>
      </c>
      <c r="V205" s="43">
        <v>229</v>
      </c>
      <c r="W205" s="43">
        <v>175</v>
      </c>
      <c r="X205" s="56">
        <v>60</v>
      </c>
      <c r="Y205" s="36">
        <v>12236</v>
      </c>
      <c r="Z205" s="106">
        <v>11637</v>
      </c>
      <c r="AA205" s="106">
        <v>10705</v>
      </c>
      <c r="AB205" s="106">
        <v>9953</v>
      </c>
      <c r="AC205" s="106">
        <v>9392</v>
      </c>
      <c r="AD205" s="107">
        <v>8856</v>
      </c>
      <c r="AE205" s="32">
        <v>48320</v>
      </c>
      <c r="AF205" s="39">
        <v>42008</v>
      </c>
      <c r="AG205" s="39">
        <v>38563</v>
      </c>
      <c r="AH205" s="39">
        <v>36260</v>
      </c>
      <c r="AI205" s="39">
        <v>34556</v>
      </c>
      <c r="AJ205" s="111">
        <v>32480</v>
      </c>
      <c r="AK205" s="121">
        <v>192014</v>
      </c>
      <c r="AL205" s="116">
        <v>176564</v>
      </c>
      <c r="AM205" s="116">
        <v>160987</v>
      </c>
      <c r="AN205" s="116">
        <v>146896</v>
      </c>
      <c r="AO205" s="116">
        <v>137363</v>
      </c>
      <c r="AP205" s="117">
        <v>129549</v>
      </c>
      <c r="AQ205" s="121">
        <v>377809</v>
      </c>
      <c r="AR205" s="116">
        <v>366939</v>
      </c>
      <c r="AS205" s="116">
        <v>349482</v>
      </c>
      <c r="AT205" s="116">
        <v>321424</v>
      </c>
      <c r="AU205" s="116">
        <v>298032</v>
      </c>
      <c r="AV205" s="117">
        <v>273861</v>
      </c>
      <c r="AW205" s="27">
        <v>860.72</v>
      </c>
    </row>
    <row r="206" spans="1:49" ht="11.25">
      <c r="A206" s="95">
        <v>202</v>
      </c>
      <c r="B206" s="8" t="s">
        <v>708</v>
      </c>
      <c r="C206" s="11" t="s">
        <v>1038</v>
      </c>
      <c r="D206" s="17" t="s">
        <v>1440</v>
      </c>
      <c r="E206" s="18" t="s">
        <v>1431</v>
      </c>
      <c r="F206" s="19" t="s">
        <v>1444</v>
      </c>
      <c r="G206" s="24" t="s">
        <v>345</v>
      </c>
      <c r="H206" s="52">
        <v>23</v>
      </c>
      <c r="I206" s="61">
        <v>98</v>
      </c>
      <c r="J206" s="64">
        <v>17</v>
      </c>
      <c r="K206" s="62">
        <v>2</v>
      </c>
      <c r="L206" s="64">
        <v>1</v>
      </c>
      <c r="M206" s="65">
        <v>1</v>
      </c>
      <c r="N206" s="64">
        <v>0</v>
      </c>
      <c r="O206" s="74">
        <v>13.878326996197718</v>
      </c>
      <c r="P206" s="74">
        <v>58.20982385349577</v>
      </c>
      <c r="Q206" s="74">
        <v>236.7502133933421</v>
      </c>
      <c r="R206" s="52">
        <v>511.4</v>
      </c>
      <c r="S206" s="80">
        <v>57</v>
      </c>
      <c r="T206" s="43">
        <v>23</v>
      </c>
      <c r="U206" s="48">
        <v>0</v>
      </c>
      <c r="V206" s="43">
        <v>22</v>
      </c>
      <c r="W206" s="43">
        <v>16</v>
      </c>
      <c r="X206" s="56">
        <v>9</v>
      </c>
      <c r="Y206" s="35">
        <v>3577</v>
      </c>
      <c r="Z206" s="104">
        <v>2797</v>
      </c>
      <c r="AA206" s="104">
        <v>2522</v>
      </c>
      <c r="AB206" s="104">
        <v>2384</v>
      </c>
      <c r="AC206" s="104">
        <v>2310</v>
      </c>
      <c r="AD206" s="105">
        <v>2206</v>
      </c>
      <c r="AE206" s="32">
        <v>15003</v>
      </c>
      <c r="AF206" s="39">
        <v>13596</v>
      </c>
      <c r="AG206" s="39">
        <v>12413</v>
      </c>
      <c r="AH206" s="39">
        <v>11302</v>
      </c>
      <c r="AI206" s="39">
        <v>10553</v>
      </c>
      <c r="AJ206" s="111">
        <v>10026</v>
      </c>
      <c r="AK206" s="121">
        <v>61020</v>
      </c>
      <c r="AL206" s="116">
        <v>55926</v>
      </c>
      <c r="AM206" s="116">
        <v>50112</v>
      </c>
      <c r="AN206" s="116">
        <v>45202</v>
      </c>
      <c r="AO206" s="116">
        <v>41670</v>
      </c>
      <c r="AP206" s="117">
        <v>38968</v>
      </c>
      <c r="AQ206" s="121">
        <v>96188</v>
      </c>
      <c r="AR206" s="116">
        <v>93016</v>
      </c>
      <c r="AS206" s="116">
        <v>87850</v>
      </c>
      <c r="AT206" s="116">
        <v>78835</v>
      </c>
      <c r="AU206" s="116">
        <v>72206</v>
      </c>
      <c r="AV206" s="117">
        <v>67088</v>
      </c>
      <c r="AW206" s="26">
        <v>257.74</v>
      </c>
    </row>
    <row r="207" spans="1:49" ht="11.25">
      <c r="A207" s="95">
        <v>203</v>
      </c>
      <c r="B207" s="8" t="s">
        <v>709</v>
      </c>
      <c r="C207" s="11" t="s">
        <v>1039</v>
      </c>
      <c r="D207" s="17" t="s">
        <v>1440</v>
      </c>
      <c r="E207" s="18" t="s">
        <v>1431</v>
      </c>
      <c r="F207" s="19" t="s">
        <v>1445</v>
      </c>
      <c r="G207" s="24" t="s">
        <v>346</v>
      </c>
      <c r="H207" s="52">
        <v>3</v>
      </c>
      <c r="I207" s="61">
        <v>23</v>
      </c>
      <c r="J207" s="64">
        <v>5</v>
      </c>
      <c r="K207" s="62">
        <v>1</v>
      </c>
      <c r="L207" s="64">
        <v>1</v>
      </c>
      <c r="M207" s="65">
        <v>0</v>
      </c>
      <c r="N207" s="64">
        <v>0</v>
      </c>
      <c r="O207" s="74">
        <v>4.270584215920738</v>
      </c>
      <c r="P207" s="74">
        <v>15.214668033253615</v>
      </c>
      <c r="Q207" s="74">
        <v>67.48661883612344</v>
      </c>
      <c r="R207" s="52">
        <v>68</v>
      </c>
      <c r="S207" s="80">
        <v>17</v>
      </c>
      <c r="T207" s="43">
        <v>6</v>
      </c>
      <c r="U207" s="48">
        <v>0</v>
      </c>
      <c r="V207" s="43">
        <v>13</v>
      </c>
      <c r="W207" s="43">
        <v>6</v>
      </c>
      <c r="X207" s="56">
        <v>5</v>
      </c>
      <c r="Y207" s="35">
        <v>1125</v>
      </c>
      <c r="Z207" s="104">
        <v>852</v>
      </c>
      <c r="AA207" s="104">
        <v>805</v>
      </c>
      <c r="AB207" s="104">
        <v>805</v>
      </c>
      <c r="AC207" s="104">
        <v>824</v>
      </c>
      <c r="AD207" s="105">
        <v>816</v>
      </c>
      <c r="AE207" s="32">
        <v>4008</v>
      </c>
      <c r="AF207" s="39">
        <v>3891</v>
      </c>
      <c r="AG207" s="39">
        <v>3727</v>
      </c>
      <c r="AH207" s="39">
        <v>3538</v>
      </c>
      <c r="AI207" s="39">
        <v>3436</v>
      </c>
      <c r="AJ207" s="111">
        <v>3419</v>
      </c>
      <c r="AK207" s="121">
        <v>17778</v>
      </c>
      <c r="AL207" s="116">
        <v>16698</v>
      </c>
      <c r="AM207" s="116">
        <v>15264</v>
      </c>
      <c r="AN207" s="116">
        <v>14376</v>
      </c>
      <c r="AO207" s="116">
        <v>13832</v>
      </c>
      <c r="AP207" s="117">
        <v>13493</v>
      </c>
      <c r="AQ207" s="121">
        <v>25668</v>
      </c>
      <c r="AR207" s="116">
        <v>25919</v>
      </c>
      <c r="AS207" s="116">
        <v>25627</v>
      </c>
      <c r="AT207" s="116">
        <v>24013</v>
      </c>
      <c r="AU207" s="116">
        <v>22959</v>
      </c>
      <c r="AV207" s="117">
        <v>22286</v>
      </c>
      <c r="AW207" s="26">
        <v>263.43</v>
      </c>
    </row>
    <row r="208" spans="1:49" ht="11.25">
      <c r="A208" s="95">
        <v>204</v>
      </c>
      <c r="B208" s="8" t="s">
        <v>710</v>
      </c>
      <c r="C208" s="11" t="s">
        <v>1040</v>
      </c>
      <c r="D208" s="17" t="s">
        <v>1446</v>
      </c>
      <c r="E208" s="18" t="s">
        <v>1431</v>
      </c>
      <c r="F208" s="19" t="s">
        <v>1447</v>
      </c>
      <c r="G208" s="24" t="s">
        <v>347</v>
      </c>
      <c r="H208" s="52">
        <v>48</v>
      </c>
      <c r="I208" s="61">
        <v>240</v>
      </c>
      <c r="J208" s="64">
        <v>46</v>
      </c>
      <c r="K208" s="62">
        <v>4</v>
      </c>
      <c r="L208" s="64">
        <v>7</v>
      </c>
      <c r="M208" s="65">
        <v>3</v>
      </c>
      <c r="N208" s="64">
        <v>4</v>
      </c>
      <c r="O208" s="74">
        <v>30.551421207391</v>
      </c>
      <c r="P208" s="74">
        <v>111.34787817185173</v>
      </c>
      <c r="Q208" s="74">
        <v>483.2141431008821</v>
      </c>
      <c r="R208" s="52">
        <v>2050</v>
      </c>
      <c r="S208" s="80">
        <v>197</v>
      </c>
      <c r="T208" s="43">
        <v>98</v>
      </c>
      <c r="U208" s="48">
        <v>5</v>
      </c>
      <c r="V208" s="43">
        <v>141</v>
      </c>
      <c r="W208" s="43">
        <v>87</v>
      </c>
      <c r="X208" s="56">
        <v>52</v>
      </c>
      <c r="Y208" s="35">
        <v>8416</v>
      </c>
      <c r="Z208" s="104">
        <v>6626</v>
      </c>
      <c r="AA208" s="104">
        <v>6062</v>
      </c>
      <c r="AB208" s="104">
        <v>5792</v>
      </c>
      <c r="AC208" s="104">
        <v>5578</v>
      </c>
      <c r="AD208" s="105">
        <v>5207</v>
      </c>
      <c r="AE208" s="32">
        <v>30673</v>
      </c>
      <c r="AF208" s="39">
        <v>26414</v>
      </c>
      <c r="AG208" s="39">
        <v>23560</v>
      </c>
      <c r="AH208" s="39">
        <v>22089</v>
      </c>
      <c r="AI208" s="39">
        <v>21277</v>
      </c>
      <c r="AJ208" s="111">
        <v>19949</v>
      </c>
      <c r="AK208" s="121">
        <v>133111</v>
      </c>
      <c r="AL208" s="116">
        <v>117128</v>
      </c>
      <c r="AM208" s="116">
        <v>101250</v>
      </c>
      <c r="AN208" s="116">
        <v>90119</v>
      </c>
      <c r="AO208" s="116">
        <v>83980</v>
      </c>
      <c r="AP208" s="117">
        <v>79530</v>
      </c>
      <c r="AQ208" s="121">
        <v>229007</v>
      </c>
      <c r="AR208" s="116">
        <v>218615</v>
      </c>
      <c r="AS208" s="116">
        <v>202257</v>
      </c>
      <c r="AT208" s="116">
        <v>180340</v>
      </c>
      <c r="AU208" s="116">
        <v>164763</v>
      </c>
      <c r="AV208" s="117">
        <v>151406</v>
      </c>
      <c r="AW208" s="26">
        <v>275.47</v>
      </c>
    </row>
    <row r="209" spans="1:49" ht="11.25">
      <c r="A209" s="95">
        <v>205</v>
      </c>
      <c r="B209" s="8" t="s">
        <v>711</v>
      </c>
      <c r="C209" s="11" t="s">
        <v>1041</v>
      </c>
      <c r="D209" s="17" t="s">
        <v>1448</v>
      </c>
      <c r="E209" s="18" t="s">
        <v>1431</v>
      </c>
      <c r="F209" s="19" t="s">
        <v>1449</v>
      </c>
      <c r="G209" s="24" t="s">
        <v>348</v>
      </c>
      <c r="H209" s="52">
        <v>39</v>
      </c>
      <c r="I209" s="61">
        <v>142</v>
      </c>
      <c r="J209" s="64">
        <v>26</v>
      </c>
      <c r="K209" s="62">
        <v>2</v>
      </c>
      <c r="L209" s="64">
        <v>3</v>
      </c>
      <c r="M209" s="65">
        <v>1</v>
      </c>
      <c r="N209" s="64">
        <v>2</v>
      </c>
      <c r="O209" s="74">
        <v>31.921869876809218</v>
      </c>
      <c r="P209" s="74">
        <v>111.54152419317063</v>
      </c>
      <c r="Q209" s="74">
        <v>466.8462223054944</v>
      </c>
      <c r="R209" s="52">
        <v>1330.5</v>
      </c>
      <c r="S209" s="80">
        <v>91</v>
      </c>
      <c r="T209" s="43">
        <v>85</v>
      </c>
      <c r="U209" s="48">
        <v>5</v>
      </c>
      <c r="V209" s="43">
        <v>61</v>
      </c>
      <c r="W209" s="43">
        <v>55</v>
      </c>
      <c r="X209" s="56">
        <v>25</v>
      </c>
      <c r="Y209" s="35">
        <v>6815</v>
      </c>
      <c r="Z209" s="104">
        <v>4918</v>
      </c>
      <c r="AA209" s="104">
        <v>4417</v>
      </c>
      <c r="AB209" s="104">
        <v>4213</v>
      </c>
      <c r="AC209" s="104">
        <v>4118</v>
      </c>
      <c r="AD209" s="105">
        <v>3912</v>
      </c>
      <c r="AE209" s="32">
        <v>23813</v>
      </c>
      <c r="AF209" s="39">
        <v>21355</v>
      </c>
      <c r="AG209" s="39">
        <v>19450</v>
      </c>
      <c r="AH209" s="39">
        <v>18267</v>
      </c>
      <c r="AI209" s="39">
        <v>17459</v>
      </c>
      <c r="AJ209" s="111">
        <v>16414</v>
      </c>
      <c r="AK209" s="121">
        <v>99667</v>
      </c>
      <c r="AL209" s="116">
        <v>89715</v>
      </c>
      <c r="AM209" s="116">
        <v>78656</v>
      </c>
      <c r="AN209" s="116">
        <v>70788</v>
      </c>
      <c r="AO209" s="116">
        <v>66259</v>
      </c>
      <c r="AP209" s="117">
        <v>62825</v>
      </c>
      <c r="AQ209" s="121">
        <v>163683</v>
      </c>
      <c r="AR209" s="116">
        <v>158587</v>
      </c>
      <c r="AS209" s="116">
        <v>148580</v>
      </c>
      <c r="AT209" s="116">
        <v>132546</v>
      </c>
      <c r="AU209" s="116">
        <v>120727</v>
      </c>
      <c r="AV209" s="117">
        <v>111629</v>
      </c>
      <c r="AW209" s="26">
        <v>213.49</v>
      </c>
    </row>
    <row r="210" spans="1:49" ht="11.25">
      <c r="A210" s="95">
        <v>206</v>
      </c>
      <c r="B210" s="8" t="s">
        <v>712</v>
      </c>
      <c r="C210" s="11" t="s">
        <v>1042</v>
      </c>
      <c r="D210" s="17" t="s">
        <v>1448</v>
      </c>
      <c r="E210" s="18" t="s">
        <v>1431</v>
      </c>
      <c r="F210" s="19" t="s">
        <v>1450</v>
      </c>
      <c r="G210" s="24" t="s">
        <v>349</v>
      </c>
      <c r="H210" s="52">
        <v>61</v>
      </c>
      <c r="I210" s="61">
        <v>276</v>
      </c>
      <c r="J210" s="64">
        <v>46</v>
      </c>
      <c r="K210" s="62">
        <v>1</v>
      </c>
      <c r="L210" s="64">
        <v>5</v>
      </c>
      <c r="M210" s="65">
        <v>0</v>
      </c>
      <c r="N210" s="64">
        <v>4</v>
      </c>
      <c r="O210" s="74">
        <v>52.0464539406923</v>
      </c>
      <c r="P210" s="74">
        <v>211.19630172510995</v>
      </c>
      <c r="Q210" s="74">
        <v>897.2150186041267</v>
      </c>
      <c r="R210" s="52">
        <v>1595</v>
      </c>
      <c r="S210" s="80">
        <v>125</v>
      </c>
      <c r="T210" s="43">
        <v>86</v>
      </c>
      <c r="U210" s="48">
        <v>3</v>
      </c>
      <c r="V210" s="43">
        <v>102</v>
      </c>
      <c r="W210" s="43">
        <v>75</v>
      </c>
      <c r="X210" s="56">
        <v>20</v>
      </c>
      <c r="Y210" s="35">
        <v>9232</v>
      </c>
      <c r="Z210" s="104">
        <v>7029</v>
      </c>
      <c r="AA210" s="104">
        <v>6439</v>
      </c>
      <c r="AB210" s="104">
        <v>6182</v>
      </c>
      <c r="AC210" s="104">
        <v>5877</v>
      </c>
      <c r="AD210" s="105">
        <v>5360</v>
      </c>
      <c r="AE210" s="32">
        <v>37462</v>
      </c>
      <c r="AF210" s="39">
        <v>32395</v>
      </c>
      <c r="AG210" s="39">
        <v>28480</v>
      </c>
      <c r="AH210" s="39">
        <v>26094</v>
      </c>
      <c r="AI210" s="39">
        <v>24837</v>
      </c>
      <c r="AJ210" s="111">
        <v>23332</v>
      </c>
      <c r="AK210" s="121">
        <v>159148</v>
      </c>
      <c r="AL210" s="116">
        <v>137140</v>
      </c>
      <c r="AM210" s="116">
        <v>118202</v>
      </c>
      <c r="AN210" s="116">
        <v>104220</v>
      </c>
      <c r="AO210" s="116">
        <v>95793</v>
      </c>
      <c r="AP210" s="117">
        <v>89737</v>
      </c>
      <c r="AQ210" s="121">
        <v>257011</v>
      </c>
      <c r="AR210" s="116">
        <v>245091</v>
      </c>
      <c r="AS210" s="116">
        <v>223964</v>
      </c>
      <c r="AT210" s="116">
        <v>196061</v>
      </c>
      <c r="AU210" s="116">
        <v>176961</v>
      </c>
      <c r="AV210" s="117">
        <v>162160</v>
      </c>
      <c r="AW210" s="26">
        <v>177.38</v>
      </c>
    </row>
    <row r="211" spans="1:49" ht="11.25">
      <c r="A211" s="95">
        <v>207</v>
      </c>
      <c r="B211" s="8" t="s">
        <v>713</v>
      </c>
      <c r="C211" s="11" t="s">
        <v>1043</v>
      </c>
      <c r="D211" s="17" t="s">
        <v>1448</v>
      </c>
      <c r="E211" s="18" t="s">
        <v>1431</v>
      </c>
      <c r="F211" s="19" t="s">
        <v>1451</v>
      </c>
      <c r="G211" s="24" t="s">
        <v>350</v>
      </c>
      <c r="H211" s="52">
        <v>41</v>
      </c>
      <c r="I211" s="61">
        <v>184</v>
      </c>
      <c r="J211" s="64">
        <v>43</v>
      </c>
      <c r="K211" s="62">
        <v>2</v>
      </c>
      <c r="L211" s="64">
        <v>5</v>
      </c>
      <c r="M211" s="65">
        <v>2</v>
      </c>
      <c r="N211" s="64">
        <v>2</v>
      </c>
      <c r="O211" s="74">
        <v>46.699247537041344</v>
      </c>
      <c r="P211" s="74">
        <v>295.593825149329</v>
      </c>
      <c r="Q211" s="74">
        <v>1161.2985804049338</v>
      </c>
      <c r="R211" s="52">
        <v>878</v>
      </c>
      <c r="S211" s="80">
        <v>78</v>
      </c>
      <c r="T211" s="43">
        <v>60</v>
      </c>
      <c r="U211" s="48">
        <v>1</v>
      </c>
      <c r="V211" s="43">
        <v>63</v>
      </c>
      <c r="W211" s="43">
        <v>55</v>
      </c>
      <c r="X211" s="56">
        <v>25</v>
      </c>
      <c r="Y211" s="35">
        <v>6020</v>
      </c>
      <c r="Z211" s="104">
        <v>4986</v>
      </c>
      <c r="AA211" s="104">
        <v>4632</v>
      </c>
      <c r="AB211" s="104">
        <v>4476</v>
      </c>
      <c r="AC211" s="104">
        <v>4282</v>
      </c>
      <c r="AD211" s="105">
        <v>3937</v>
      </c>
      <c r="AE211" s="32">
        <v>38105</v>
      </c>
      <c r="AF211" s="39">
        <v>32328</v>
      </c>
      <c r="AG211" s="39">
        <v>28690</v>
      </c>
      <c r="AH211" s="39">
        <v>26710</v>
      </c>
      <c r="AI211" s="39">
        <v>25772</v>
      </c>
      <c r="AJ211" s="111">
        <v>24250</v>
      </c>
      <c r="AK211" s="121">
        <v>149703</v>
      </c>
      <c r="AL211" s="116">
        <v>129987</v>
      </c>
      <c r="AM211" s="116">
        <v>112785</v>
      </c>
      <c r="AN211" s="116">
        <v>100104</v>
      </c>
      <c r="AO211" s="116">
        <v>92996</v>
      </c>
      <c r="AP211" s="117">
        <v>87943</v>
      </c>
      <c r="AQ211" s="121">
        <v>186822</v>
      </c>
      <c r="AR211" s="116">
        <v>179012</v>
      </c>
      <c r="AS211" s="116">
        <v>165353</v>
      </c>
      <c r="AT211" s="116">
        <v>146997</v>
      </c>
      <c r="AU211" s="116">
        <v>134647</v>
      </c>
      <c r="AV211" s="117">
        <v>124052</v>
      </c>
      <c r="AW211" s="26">
        <v>128.91</v>
      </c>
    </row>
    <row r="212" spans="1:49" ht="11.25">
      <c r="A212" s="95">
        <v>208</v>
      </c>
      <c r="B212" s="8" t="s">
        <v>714</v>
      </c>
      <c r="C212" s="11" t="s">
        <v>1044</v>
      </c>
      <c r="D212" s="17" t="s">
        <v>1448</v>
      </c>
      <c r="E212" s="18" t="s">
        <v>1431</v>
      </c>
      <c r="F212" s="19" t="s">
        <v>1452</v>
      </c>
      <c r="G212" s="24" t="s">
        <v>351</v>
      </c>
      <c r="H212" s="52">
        <v>39</v>
      </c>
      <c r="I212" s="61">
        <v>138</v>
      </c>
      <c r="J212" s="64">
        <v>24</v>
      </c>
      <c r="K212" s="62">
        <v>2</v>
      </c>
      <c r="L212" s="64">
        <v>5</v>
      </c>
      <c r="M212" s="65">
        <v>1</v>
      </c>
      <c r="N212" s="64">
        <v>4</v>
      </c>
      <c r="O212" s="74">
        <v>15.610664643189734</v>
      </c>
      <c r="P212" s="74">
        <v>74.33863346324975</v>
      </c>
      <c r="Q212" s="74">
        <v>320.41527265201944</v>
      </c>
      <c r="R212" s="52">
        <v>1264.1</v>
      </c>
      <c r="S212" s="80">
        <v>87</v>
      </c>
      <c r="T212" s="43">
        <v>54</v>
      </c>
      <c r="U212" s="48">
        <v>1</v>
      </c>
      <c r="V212" s="43">
        <v>60</v>
      </c>
      <c r="W212" s="43">
        <v>41</v>
      </c>
      <c r="X212" s="56">
        <v>25</v>
      </c>
      <c r="Y212" s="35">
        <v>4526</v>
      </c>
      <c r="Z212" s="104">
        <v>4039</v>
      </c>
      <c r="AA212" s="104">
        <v>3773</v>
      </c>
      <c r="AB212" s="104">
        <v>3594</v>
      </c>
      <c r="AC212" s="104">
        <v>3324</v>
      </c>
      <c r="AD212" s="105">
        <v>2939</v>
      </c>
      <c r="AE212" s="32">
        <v>21553</v>
      </c>
      <c r="AF212" s="39">
        <v>17832</v>
      </c>
      <c r="AG212" s="39">
        <v>15601</v>
      </c>
      <c r="AH212" s="39">
        <v>14381</v>
      </c>
      <c r="AI212" s="39">
        <v>13768</v>
      </c>
      <c r="AJ212" s="111">
        <v>12896</v>
      </c>
      <c r="AK212" s="121">
        <v>92898</v>
      </c>
      <c r="AL212" s="116">
        <v>78070</v>
      </c>
      <c r="AM212" s="116">
        <v>66767</v>
      </c>
      <c r="AN212" s="116">
        <v>58754</v>
      </c>
      <c r="AO212" s="116">
        <v>54030</v>
      </c>
      <c r="AP212" s="117">
        <v>50524</v>
      </c>
      <c r="AQ212" s="121">
        <v>139346</v>
      </c>
      <c r="AR212" s="116">
        <v>131782</v>
      </c>
      <c r="AS212" s="116">
        <v>120143</v>
      </c>
      <c r="AT212" s="116">
        <v>105491</v>
      </c>
      <c r="AU212" s="116">
        <v>95180</v>
      </c>
      <c r="AV212" s="117">
        <v>86384</v>
      </c>
      <c r="AW212" s="26">
        <v>289.93</v>
      </c>
    </row>
    <row r="213" spans="1:49" ht="11.25">
      <c r="A213" s="95">
        <v>209</v>
      </c>
      <c r="B213" s="8" t="s">
        <v>715</v>
      </c>
      <c r="C213" s="11" t="s">
        <v>1045</v>
      </c>
      <c r="D213" s="17" t="s">
        <v>1448</v>
      </c>
      <c r="E213" s="18" t="s">
        <v>1431</v>
      </c>
      <c r="F213" s="19" t="s">
        <v>1453</v>
      </c>
      <c r="G213" s="24" t="s">
        <v>352</v>
      </c>
      <c r="H213" s="52">
        <v>44</v>
      </c>
      <c r="I213" s="61">
        <v>146</v>
      </c>
      <c r="J213" s="64">
        <v>44</v>
      </c>
      <c r="K213" s="62">
        <v>1</v>
      </c>
      <c r="L213" s="64">
        <v>4</v>
      </c>
      <c r="M213" s="65">
        <v>1</v>
      </c>
      <c r="N213" s="64">
        <v>3</v>
      </c>
      <c r="O213" s="74">
        <v>49.74998333222214</v>
      </c>
      <c r="P213" s="74">
        <v>176.57843856257082</v>
      </c>
      <c r="Q213" s="74">
        <v>757.890526035069</v>
      </c>
      <c r="R213" s="52">
        <v>1169.7</v>
      </c>
      <c r="S213" s="80">
        <v>91</v>
      </c>
      <c r="T213" s="43">
        <v>63</v>
      </c>
      <c r="U213" s="48">
        <v>1</v>
      </c>
      <c r="V213" s="43">
        <v>63</v>
      </c>
      <c r="W213" s="43">
        <v>61</v>
      </c>
      <c r="X213" s="56">
        <v>13</v>
      </c>
      <c r="Y213" s="35">
        <v>7462</v>
      </c>
      <c r="Z213" s="104">
        <v>5262</v>
      </c>
      <c r="AA213" s="104">
        <v>4770</v>
      </c>
      <c r="AB213" s="104">
        <v>4640</v>
      </c>
      <c r="AC213" s="104">
        <v>4584</v>
      </c>
      <c r="AD213" s="105">
        <v>4358</v>
      </c>
      <c r="AE213" s="32">
        <v>26485</v>
      </c>
      <c r="AF213" s="39">
        <v>23731</v>
      </c>
      <c r="AG213" s="39">
        <v>21518</v>
      </c>
      <c r="AH213" s="39">
        <v>20034</v>
      </c>
      <c r="AI213" s="39">
        <v>19054</v>
      </c>
      <c r="AJ213" s="111">
        <v>18099</v>
      </c>
      <c r="AK213" s="121">
        <v>113676</v>
      </c>
      <c r="AL213" s="116">
        <v>102253</v>
      </c>
      <c r="AM213" s="116">
        <v>89297</v>
      </c>
      <c r="AN213" s="116">
        <v>80019</v>
      </c>
      <c r="AO213" s="116">
        <v>74660</v>
      </c>
      <c r="AP213" s="117">
        <v>70824</v>
      </c>
      <c r="AQ213" s="121">
        <v>179622</v>
      </c>
      <c r="AR213" s="116">
        <v>173420</v>
      </c>
      <c r="AS213" s="116">
        <v>162322</v>
      </c>
      <c r="AT213" s="116">
        <v>144402</v>
      </c>
      <c r="AU213" s="116">
        <v>131365</v>
      </c>
      <c r="AV213" s="117">
        <v>122594</v>
      </c>
      <c r="AW213" s="26">
        <v>149.99</v>
      </c>
    </row>
    <row r="214" spans="1:49" ht="11.25">
      <c r="A214" s="95">
        <v>210</v>
      </c>
      <c r="B214" s="8" t="s">
        <v>716</v>
      </c>
      <c r="C214" s="11" t="s">
        <v>1046</v>
      </c>
      <c r="D214" s="17" t="s">
        <v>1448</v>
      </c>
      <c r="E214" s="18" t="s">
        <v>1431</v>
      </c>
      <c r="F214" s="19" t="s">
        <v>1454</v>
      </c>
      <c r="G214" s="24" t="s">
        <v>353</v>
      </c>
      <c r="H214" s="52">
        <v>79</v>
      </c>
      <c r="I214" s="61">
        <v>153</v>
      </c>
      <c r="J214" s="64">
        <v>35</v>
      </c>
      <c r="K214" s="62">
        <v>3</v>
      </c>
      <c r="L214" s="64">
        <v>5</v>
      </c>
      <c r="M214" s="65">
        <v>2</v>
      </c>
      <c r="N214" s="64">
        <v>2</v>
      </c>
      <c r="O214" s="74">
        <v>17.85495542499376</v>
      </c>
      <c r="P214" s="74">
        <v>76.79150693010912</v>
      </c>
      <c r="Q214" s="74">
        <v>319.8738742826033</v>
      </c>
      <c r="R214" s="52">
        <v>1333.5</v>
      </c>
      <c r="S214" s="80">
        <v>137</v>
      </c>
      <c r="T214" s="43">
        <v>69</v>
      </c>
      <c r="U214" s="48">
        <v>6</v>
      </c>
      <c r="V214" s="43">
        <v>95</v>
      </c>
      <c r="W214" s="43">
        <v>63</v>
      </c>
      <c r="X214" s="56">
        <v>29</v>
      </c>
      <c r="Y214" s="35">
        <v>7871</v>
      </c>
      <c r="Z214" s="104">
        <v>5836</v>
      </c>
      <c r="AA214" s="104">
        <v>5550</v>
      </c>
      <c r="AB214" s="104">
        <v>5548</v>
      </c>
      <c r="AC214" s="104">
        <v>5501</v>
      </c>
      <c r="AD214" s="105">
        <v>5196</v>
      </c>
      <c r="AE214" s="32">
        <v>33852</v>
      </c>
      <c r="AF214" s="39">
        <v>30295</v>
      </c>
      <c r="AG214" s="39">
        <v>27605</v>
      </c>
      <c r="AH214" s="39">
        <v>26257</v>
      </c>
      <c r="AI214" s="39">
        <v>25885</v>
      </c>
      <c r="AJ214" s="111">
        <v>25086</v>
      </c>
      <c r="AK214" s="121">
        <v>141010</v>
      </c>
      <c r="AL214" s="116">
        <v>125093</v>
      </c>
      <c r="AM214" s="116">
        <v>110429</v>
      </c>
      <c r="AN214" s="116">
        <v>100575</v>
      </c>
      <c r="AO214" s="116">
        <v>95856</v>
      </c>
      <c r="AP214" s="117">
        <v>92982</v>
      </c>
      <c r="AQ214" s="121">
        <v>204225</v>
      </c>
      <c r="AR214" s="116">
        <v>199820</v>
      </c>
      <c r="AS214" s="116">
        <v>189243</v>
      </c>
      <c r="AT214" s="116">
        <v>172001</v>
      </c>
      <c r="AU214" s="116">
        <v>161056</v>
      </c>
      <c r="AV214" s="117">
        <v>152506</v>
      </c>
      <c r="AW214" s="26">
        <v>440.83</v>
      </c>
    </row>
    <row r="215" spans="1:49" ht="11.25">
      <c r="A215" s="95">
        <v>211</v>
      </c>
      <c r="B215" s="8" t="s">
        <v>717</v>
      </c>
      <c r="C215" s="11" t="s">
        <v>1047</v>
      </c>
      <c r="D215" s="17" t="s">
        <v>1448</v>
      </c>
      <c r="E215" s="18" t="s">
        <v>1431</v>
      </c>
      <c r="F215" s="19" t="s">
        <v>1455</v>
      </c>
      <c r="G215" s="24" t="s">
        <v>354</v>
      </c>
      <c r="H215" s="52">
        <v>188</v>
      </c>
      <c r="I215" s="61">
        <v>699</v>
      </c>
      <c r="J215" s="64">
        <v>135</v>
      </c>
      <c r="K215" s="62">
        <v>9</v>
      </c>
      <c r="L215" s="64">
        <v>19</v>
      </c>
      <c r="M215" s="65">
        <v>8</v>
      </c>
      <c r="N215" s="64">
        <v>11</v>
      </c>
      <c r="O215" s="74">
        <v>96.65572886231851</v>
      </c>
      <c r="P215" s="74">
        <v>328.6465590866184</v>
      </c>
      <c r="Q215" s="74">
        <v>1364.7053535308132</v>
      </c>
      <c r="R215" s="52">
        <v>5658.2</v>
      </c>
      <c r="S215" s="80">
        <v>394</v>
      </c>
      <c r="T215" s="43">
        <v>315</v>
      </c>
      <c r="U215" s="48">
        <v>8</v>
      </c>
      <c r="V215" s="43">
        <v>263</v>
      </c>
      <c r="W215" s="43">
        <v>298</v>
      </c>
      <c r="X215" s="56">
        <v>87</v>
      </c>
      <c r="Y215" s="35">
        <v>21503</v>
      </c>
      <c r="Z215" s="104">
        <v>18279</v>
      </c>
      <c r="AA215" s="104">
        <v>16564</v>
      </c>
      <c r="AB215" s="104">
        <v>15487</v>
      </c>
      <c r="AC215" s="104">
        <v>14685</v>
      </c>
      <c r="AD215" s="105">
        <v>13710</v>
      </c>
      <c r="AE215" s="32">
        <v>73114</v>
      </c>
      <c r="AF215" s="39">
        <v>62416</v>
      </c>
      <c r="AG215" s="39">
        <v>56847</v>
      </c>
      <c r="AH215" s="39">
        <v>54489</v>
      </c>
      <c r="AI215" s="39">
        <v>52304</v>
      </c>
      <c r="AJ215" s="111">
        <v>48607</v>
      </c>
      <c r="AK215" s="121">
        <v>303606</v>
      </c>
      <c r="AL215" s="116">
        <v>272615</v>
      </c>
      <c r="AM215" s="116">
        <v>240410</v>
      </c>
      <c r="AN215" s="116">
        <v>216759</v>
      </c>
      <c r="AO215" s="116">
        <v>203562</v>
      </c>
      <c r="AP215" s="117">
        <v>192775</v>
      </c>
      <c r="AQ215" s="121">
        <v>600772</v>
      </c>
      <c r="AR215" s="116">
        <v>579210</v>
      </c>
      <c r="AS215" s="116">
        <v>543944</v>
      </c>
      <c r="AT215" s="116">
        <v>491439</v>
      </c>
      <c r="AU215" s="116">
        <v>446738</v>
      </c>
      <c r="AV215" s="117">
        <v>408231</v>
      </c>
      <c r="AW215" s="26">
        <v>222.47</v>
      </c>
    </row>
    <row r="216" spans="1:49" ht="11.25">
      <c r="A216" s="95">
        <v>212</v>
      </c>
      <c r="B216" s="8" t="s">
        <v>718</v>
      </c>
      <c r="C216" s="11" t="s">
        <v>1048</v>
      </c>
      <c r="D216" s="17" t="s">
        <v>1456</v>
      </c>
      <c r="E216" s="18" t="s">
        <v>1431</v>
      </c>
      <c r="F216" s="19" t="s">
        <v>1457</v>
      </c>
      <c r="G216" s="24" t="s">
        <v>355</v>
      </c>
      <c r="H216" s="52">
        <v>105</v>
      </c>
      <c r="I216" s="61">
        <v>336</v>
      </c>
      <c r="J216" s="64">
        <v>83</v>
      </c>
      <c r="K216" s="62">
        <v>4</v>
      </c>
      <c r="L216" s="64">
        <v>13</v>
      </c>
      <c r="M216" s="65">
        <v>3</v>
      </c>
      <c r="N216" s="64">
        <v>5</v>
      </c>
      <c r="O216" s="74">
        <v>21.96829877320595</v>
      </c>
      <c r="P216" s="74">
        <v>79.58057395143489</v>
      </c>
      <c r="Q216" s="74">
        <v>345.4402345022256</v>
      </c>
      <c r="R216" s="52">
        <v>2680.4</v>
      </c>
      <c r="S216" s="80">
        <v>261</v>
      </c>
      <c r="T216" s="43">
        <v>152</v>
      </c>
      <c r="U216" s="48">
        <v>4</v>
      </c>
      <c r="V216" s="43">
        <v>208</v>
      </c>
      <c r="W216" s="43">
        <v>151</v>
      </c>
      <c r="X216" s="56">
        <v>33</v>
      </c>
      <c r="Y216" s="35">
        <v>12141</v>
      </c>
      <c r="Z216" s="104">
        <v>10772</v>
      </c>
      <c r="AA216" s="104">
        <v>9883</v>
      </c>
      <c r="AB216" s="104">
        <v>9271</v>
      </c>
      <c r="AC216" s="104">
        <v>8800</v>
      </c>
      <c r="AD216" s="105">
        <v>8224</v>
      </c>
      <c r="AE216" s="32">
        <v>43981</v>
      </c>
      <c r="AF216" s="39">
        <v>37958</v>
      </c>
      <c r="AG216" s="39">
        <v>35014</v>
      </c>
      <c r="AH216" s="39">
        <v>33317</v>
      </c>
      <c r="AI216" s="39">
        <v>31957</v>
      </c>
      <c r="AJ216" s="111">
        <v>29867</v>
      </c>
      <c r="AK216" s="121">
        <v>190911</v>
      </c>
      <c r="AL216" s="116">
        <v>172304</v>
      </c>
      <c r="AM216" s="116">
        <v>152038</v>
      </c>
      <c r="AN216" s="116">
        <v>138222</v>
      </c>
      <c r="AO216" s="116">
        <v>130079</v>
      </c>
      <c r="AP216" s="117">
        <v>123178</v>
      </c>
      <c r="AQ216" s="121">
        <v>346666</v>
      </c>
      <c r="AR216" s="116">
        <v>335633</v>
      </c>
      <c r="AS216" s="116">
        <v>319030</v>
      </c>
      <c r="AT216" s="116">
        <v>289221</v>
      </c>
      <c r="AU216" s="116">
        <v>264598</v>
      </c>
      <c r="AV216" s="117">
        <v>243134</v>
      </c>
      <c r="AW216" s="26">
        <v>552.66</v>
      </c>
    </row>
    <row r="217" spans="1:49" ht="11.25">
      <c r="A217" s="95">
        <v>213</v>
      </c>
      <c r="B217" s="8" t="s">
        <v>719</v>
      </c>
      <c r="C217" s="11" t="s">
        <v>1049</v>
      </c>
      <c r="D217" s="17" t="s">
        <v>1458</v>
      </c>
      <c r="E217" s="18" t="s">
        <v>1431</v>
      </c>
      <c r="F217" s="19" t="s">
        <v>1459</v>
      </c>
      <c r="G217" s="24" t="s">
        <v>356</v>
      </c>
      <c r="H217" s="52">
        <v>52</v>
      </c>
      <c r="I217" s="61">
        <v>223</v>
      </c>
      <c r="J217" s="64">
        <v>52</v>
      </c>
      <c r="K217" s="62">
        <v>2</v>
      </c>
      <c r="L217" s="64">
        <v>6</v>
      </c>
      <c r="M217" s="65">
        <v>3</v>
      </c>
      <c r="N217" s="64">
        <v>2</v>
      </c>
      <c r="O217" s="74">
        <v>54.111058150619634</v>
      </c>
      <c r="P217" s="74">
        <v>205.82697807435653</v>
      </c>
      <c r="Q217" s="74">
        <v>840.6220209723546</v>
      </c>
      <c r="R217" s="52">
        <v>1665.3</v>
      </c>
      <c r="S217" s="80">
        <v>163</v>
      </c>
      <c r="T217" s="43">
        <v>97</v>
      </c>
      <c r="U217" s="48">
        <v>3</v>
      </c>
      <c r="V217" s="43">
        <v>107</v>
      </c>
      <c r="W217" s="43">
        <v>79</v>
      </c>
      <c r="X217" s="56">
        <v>22</v>
      </c>
      <c r="Y217" s="35">
        <v>9082</v>
      </c>
      <c r="Z217" s="104">
        <v>7217</v>
      </c>
      <c r="AA217" s="104">
        <v>6605</v>
      </c>
      <c r="AB217" s="104">
        <v>6388</v>
      </c>
      <c r="AC217" s="104">
        <v>6329</v>
      </c>
      <c r="AD217" s="105">
        <v>6124</v>
      </c>
      <c r="AE217" s="32">
        <v>34546</v>
      </c>
      <c r="AF217" s="39">
        <v>30984</v>
      </c>
      <c r="AG217" s="39">
        <v>28433</v>
      </c>
      <c r="AH217" s="39">
        <v>26857</v>
      </c>
      <c r="AI217" s="39">
        <v>25884</v>
      </c>
      <c r="AJ217" s="111">
        <v>24685</v>
      </c>
      <c r="AK217" s="121">
        <v>141090</v>
      </c>
      <c r="AL217" s="116">
        <v>130458</v>
      </c>
      <c r="AM217" s="116">
        <v>116482</v>
      </c>
      <c r="AN217" s="116">
        <v>106155</v>
      </c>
      <c r="AO217" s="116">
        <v>100210</v>
      </c>
      <c r="AP217" s="117">
        <v>96010</v>
      </c>
      <c r="AQ217" s="121">
        <v>239902</v>
      </c>
      <c r="AR217" s="116">
        <v>234122</v>
      </c>
      <c r="AS217" s="116">
        <v>221459</v>
      </c>
      <c r="AT217" s="116">
        <v>200733</v>
      </c>
      <c r="AU217" s="116">
        <v>185872</v>
      </c>
      <c r="AV217" s="117">
        <v>174743</v>
      </c>
      <c r="AW217" s="26">
        <v>167.84</v>
      </c>
    </row>
    <row r="218" spans="1:49" ht="11.25">
      <c r="A218" s="95">
        <v>214</v>
      </c>
      <c r="B218" s="8" t="s">
        <v>720</v>
      </c>
      <c r="C218" s="11" t="s">
        <v>1050</v>
      </c>
      <c r="D218" s="17" t="s">
        <v>1458</v>
      </c>
      <c r="E218" s="18" t="s">
        <v>1431</v>
      </c>
      <c r="F218" s="19" t="s">
        <v>1460</v>
      </c>
      <c r="G218" s="24" t="s">
        <v>357</v>
      </c>
      <c r="H218" s="52">
        <v>34</v>
      </c>
      <c r="I218" s="61">
        <v>135</v>
      </c>
      <c r="J218" s="64">
        <v>30</v>
      </c>
      <c r="K218" s="62">
        <v>0</v>
      </c>
      <c r="L218" s="64">
        <v>5</v>
      </c>
      <c r="M218" s="65">
        <v>0</v>
      </c>
      <c r="N218" s="64">
        <v>1</v>
      </c>
      <c r="O218" s="74">
        <v>12.681912681912682</v>
      </c>
      <c r="P218" s="74">
        <v>51.53638253638254</v>
      </c>
      <c r="Q218" s="74">
        <v>212.96465696465697</v>
      </c>
      <c r="R218" s="52">
        <v>733.4</v>
      </c>
      <c r="S218" s="80">
        <v>72</v>
      </c>
      <c r="T218" s="43">
        <v>45</v>
      </c>
      <c r="U218" s="48">
        <v>1</v>
      </c>
      <c r="V218" s="43">
        <v>54</v>
      </c>
      <c r="W218" s="43">
        <v>44</v>
      </c>
      <c r="X218" s="56">
        <v>3</v>
      </c>
      <c r="Y218" s="35">
        <v>6100</v>
      </c>
      <c r="Z218" s="104">
        <v>4988</v>
      </c>
      <c r="AA218" s="104">
        <v>4683</v>
      </c>
      <c r="AB218" s="104">
        <v>4559</v>
      </c>
      <c r="AC218" s="104">
        <v>4412</v>
      </c>
      <c r="AD218" s="105">
        <v>4131</v>
      </c>
      <c r="AE218" s="32">
        <v>24789</v>
      </c>
      <c r="AF218" s="39">
        <v>21584</v>
      </c>
      <c r="AG218" s="39">
        <v>19282</v>
      </c>
      <c r="AH218" s="39">
        <v>18155</v>
      </c>
      <c r="AI218" s="39">
        <v>17649</v>
      </c>
      <c r="AJ218" s="111">
        <v>16830</v>
      </c>
      <c r="AK218" s="121">
        <v>102436</v>
      </c>
      <c r="AL218" s="116">
        <v>91589</v>
      </c>
      <c r="AM218" s="116">
        <v>81871</v>
      </c>
      <c r="AN218" s="116">
        <v>73645</v>
      </c>
      <c r="AO218" s="116">
        <v>69106</v>
      </c>
      <c r="AP218" s="117">
        <v>66079</v>
      </c>
      <c r="AQ218" s="121">
        <v>161842</v>
      </c>
      <c r="AR218" s="116">
        <v>155328</v>
      </c>
      <c r="AS218" s="116">
        <v>144572</v>
      </c>
      <c r="AT218" s="116">
        <v>130860</v>
      </c>
      <c r="AU218" s="116">
        <v>121461</v>
      </c>
      <c r="AV218" s="117">
        <v>113482</v>
      </c>
      <c r="AW218" s="26">
        <v>481</v>
      </c>
    </row>
    <row r="219" spans="1:49" ht="11.25">
      <c r="A219" s="95">
        <v>215</v>
      </c>
      <c r="B219" s="8" t="s">
        <v>721</v>
      </c>
      <c r="C219" s="11" t="s">
        <v>1051</v>
      </c>
      <c r="D219" s="17" t="s">
        <v>1458</v>
      </c>
      <c r="E219" s="18" t="s">
        <v>1431</v>
      </c>
      <c r="F219" s="19" t="s">
        <v>1461</v>
      </c>
      <c r="G219" s="24" t="s">
        <v>358</v>
      </c>
      <c r="H219" s="52">
        <v>41</v>
      </c>
      <c r="I219" s="61">
        <v>109</v>
      </c>
      <c r="J219" s="64">
        <v>31</v>
      </c>
      <c r="K219" s="62">
        <v>1</v>
      </c>
      <c r="L219" s="64">
        <v>3</v>
      </c>
      <c r="M219" s="65">
        <v>1</v>
      </c>
      <c r="N219" s="64">
        <v>1</v>
      </c>
      <c r="O219" s="74">
        <v>22.94429210022163</v>
      </c>
      <c r="P219" s="74">
        <v>86.92385710529283</v>
      </c>
      <c r="Q219" s="74">
        <v>375.6996356260096</v>
      </c>
      <c r="R219" s="52">
        <v>829.9</v>
      </c>
      <c r="S219" s="80">
        <v>74</v>
      </c>
      <c r="T219" s="43">
        <v>60</v>
      </c>
      <c r="U219" s="48">
        <v>3</v>
      </c>
      <c r="V219" s="43">
        <v>46</v>
      </c>
      <c r="W219" s="43">
        <v>59</v>
      </c>
      <c r="X219" s="56">
        <v>14</v>
      </c>
      <c r="Y219" s="35">
        <v>6108</v>
      </c>
      <c r="Z219" s="104">
        <v>4518</v>
      </c>
      <c r="AA219" s="104">
        <v>4144</v>
      </c>
      <c r="AB219" s="104">
        <v>3941</v>
      </c>
      <c r="AC219" s="104">
        <v>3735</v>
      </c>
      <c r="AD219" s="105">
        <v>3420</v>
      </c>
      <c r="AE219" s="32">
        <v>23140</v>
      </c>
      <c r="AF219" s="39">
        <v>20490</v>
      </c>
      <c r="AG219" s="39">
        <v>18328</v>
      </c>
      <c r="AH219" s="39">
        <v>16896</v>
      </c>
      <c r="AI219" s="39">
        <v>16015</v>
      </c>
      <c r="AJ219" s="111">
        <v>14984</v>
      </c>
      <c r="AK219" s="121">
        <v>100015</v>
      </c>
      <c r="AL219" s="116">
        <v>87330</v>
      </c>
      <c r="AM219" s="116">
        <v>75996</v>
      </c>
      <c r="AN219" s="116">
        <v>67680</v>
      </c>
      <c r="AO219" s="116">
        <v>62484</v>
      </c>
      <c r="AP219" s="117">
        <v>58459</v>
      </c>
      <c r="AQ219" s="121">
        <v>154290</v>
      </c>
      <c r="AR219" s="116">
        <v>147101</v>
      </c>
      <c r="AS219" s="116">
        <v>136383</v>
      </c>
      <c r="AT219" s="116">
        <v>120852</v>
      </c>
      <c r="AU219" s="116">
        <v>109492</v>
      </c>
      <c r="AV219" s="117">
        <v>100314</v>
      </c>
      <c r="AW219" s="26">
        <v>266.21</v>
      </c>
    </row>
    <row r="220" spans="1:49" ht="11.25">
      <c r="A220" s="95">
        <v>216</v>
      </c>
      <c r="B220" s="8" t="s">
        <v>722</v>
      </c>
      <c r="C220" s="11" t="s">
        <v>1052</v>
      </c>
      <c r="D220" s="17" t="s">
        <v>1458</v>
      </c>
      <c r="E220" s="18" t="s">
        <v>1431</v>
      </c>
      <c r="F220" s="19" t="s">
        <v>1462</v>
      </c>
      <c r="G220" s="24" t="s">
        <v>359</v>
      </c>
      <c r="H220" s="52">
        <v>22</v>
      </c>
      <c r="I220" s="61">
        <v>47</v>
      </c>
      <c r="J220" s="64">
        <v>11</v>
      </c>
      <c r="K220" s="62">
        <v>0</v>
      </c>
      <c r="L220" s="64">
        <v>0</v>
      </c>
      <c r="M220" s="65">
        <v>0</v>
      </c>
      <c r="N220" s="64">
        <v>0</v>
      </c>
      <c r="O220" s="74">
        <v>2.305819822234133</v>
      </c>
      <c r="P220" s="74">
        <v>9.703425789450177</v>
      </c>
      <c r="Q220" s="74">
        <v>42.9474295412926</v>
      </c>
      <c r="R220" s="52">
        <v>356.1</v>
      </c>
      <c r="S220" s="80">
        <v>26</v>
      </c>
      <c r="T220" s="43">
        <v>16</v>
      </c>
      <c r="U220" s="48">
        <v>0</v>
      </c>
      <c r="V220" s="43">
        <v>19</v>
      </c>
      <c r="W220" s="43">
        <v>17</v>
      </c>
      <c r="X220" s="56">
        <v>2</v>
      </c>
      <c r="Y220" s="35">
        <v>2065</v>
      </c>
      <c r="Z220" s="104">
        <v>1661</v>
      </c>
      <c r="AA220" s="104">
        <v>1519</v>
      </c>
      <c r="AB220" s="104">
        <v>1428</v>
      </c>
      <c r="AC220" s="104">
        <v>1330</v>
      </c>
      <c r="AD220" s="105">
        <v>1192</v>
      </c>
      <c r="AE220" s="32">
        <v>8690</v>
      </c>
      <c r="AF220" s="39">
        <v>7467</v>
      </c>
      <c r="AG220" s="39">
        <v>6675</v>
      </c>
      <c r="AH220" s="39">
        <v>6158</v>
      </c>
      <c r="AI220" s="39">
        <v>5794</v>
      </c>
      <c r="AJ220" s="111">
        <v>5364</v>
      </c>
      <c r="AK220" s="121">
        <v>38462</v>
      </c>
      <c r="AL220" s="116">
        <v>32953</v>
      </c>
      <c r="AM220" s="116">
        <v>28204</v>
      </c>
      <c r="AN220" s="116">
        <v>25024</v>
      </c>
      <c r="AO220" s="116">
        <v>23012</v>
      </c>
      <c r="AP220" s="117">
        <v>21372</v>
      </c>
      <c r="AQ220" s="121">
        <v>55939</v>
      </c>
      <c r="AR220" s="116">
        <v>52914</v>
      </c>
      <c r="AS220" s="116">
        <v>48969</v>
      </c>
      <c r="AT220" s="116">
        <v>43302</v>
      </c>
      <c r="AU220" s="116">
        <v>38809</v>
      </c>
      <c r="AV220" s="117">
        <v>35054</v>
      </c>
      <c r="AW220" s="26">
        <v>895.56</v>
      </c>
    </row>
    <row r="221" spans="1:49" ht="11.25">
      <c r="A221" s="95">
        <v>217</v>
      </c>
      <c r="B221" s="8" t="s">
        <v>723</v>
      </c>
      <c r="C221" s="11" t="s">
        <v>1053</v>
      </c>
      <c r="D221" s="17" t="s">
        <v>1458</v>
      </c>
      <c r="E221" s="18" t="s">
        <v>1431</v>
      </c>
      <c r="F221" s="19" t="s">
        <v>1463</v>
      </c>
      <c r="G221" s="24" t="s">
        <v>360</v>
      </c>
      <c r="H221" s="52">
        <v>38</v>
      </c>
      <c r="I221" s="61">
        <v>72</v>
      </c>
      <c r="J221" s="64">
        <v>27</v>
      </c>
      <c r="K221" s="62">
        <v>1</v>
      </c>
      <c r="L221" s="64">
        <v>3</v>
      </c>
      <c r="M221" s="65">
        <v>1</v>
      </c>
      <c r="N221" s="64">
        <v>1</v>
      </c>
      <c r="O221" s="74">
        <v>5.835442599077702</v>
      </c>
      <c r="P221" s="74">
        <v>22.911826913075135</v>
      </c>
      <c r="Q221" s="74">
        <v>97.30823018157021</v>
      </c>
      <c r="R221" s="52">
        <v>714</v>
      </c>
      <c r="S221" s="80">
        <v>64</v>
      </c>
      <c r="T221" s="43">
        <v>47</v>
      </c>
      <c r="U221" s="48">
        <v>3</v>
      </c>
      <c r="V221" s="43">
        <v>42</v>
      </c>
      <c r="W221" s="43">
        <v>40</v>
      </c>
      <c r="X221" s="56">
        <v>2</v>
      </c>
      <c r="Y221" s="35">
        <v>5049</v>
      </c>
      <c r="Z221" s="104">
        <v>3814</v>
      </c>
      <c r="AA221" s="104">
        <v>3557</v>
      </c>
      <c r="AB221" s="104">
        <v>3444</v>
      </c>
      <c r="AC221" s="104">
        <v>3314</v>
      </c>
      <c r="AD221" s="105">
        <v>3073</v>
      </c>
      <c r="AE221" s="32">
        <v>19824</v>
      </c>
      <c r="AF221" s="39">
        <v>17685</v>
      </c>
      <c r="AG221" s="39">
        <v>16066</v>
      </c>
      <c r="AH221" s="39">
        <v>15055</v>
      </c>
      <c r="AI221" s="39">
        <v>14524</v>
      </c>
      <c r="AJ221" s="111">
        <v>13761</v>
      </c>
      <c r="AK221" s="121">
        <v>84194</v>
      </c>
      <c r="AL221" s="116">
        <v>74334</v>
      </c>
      <c r="AM221" s="116">
        <v>65489</v>
      </c>
      <c r="AN221" s="116">
        <v>59169</v>
      </c>
      <c r="AO221" s="116">
        <v>55542</v>
      </c>
      <c r="AP221" s="117">
        <v>52775</v>
      </c>
      <c r="AQ221" s="121">
        <v>125466</v>
      </c>
      <c r="AR221" s="116">
        <v>120872</v>
      </c>
      <c r="AS221" s="116">
        <v>113826</v>
      </c>
      <c r="AT221" s="116">
        <v>102516</v>
      </c>
      <c r="AU221" s="116">
        <v>94443</v>
      </c>
      <c r="AV221" s="117">
        <v>87538</v>
      </c>
      <c r="AW221" s="26">
        <v>865.23</v>
      </c>
    </row>
    <row r="222" spans="1:49" ht="11.25">
      <c r="A222" s="95">
        <v>218</v>
      </c>
      <c r="B222" s="8" t="s">
        <v>724</v>
      </c>
      <c r="C222" s="11" t="s">
        <v>1054</v>
      </c>
      <c r="D222" s="17" t="s">
        <v>1458</v>
      </c>
      <c r="E222" s="18" t="s">
        <v>1431</v>
      </c>
      <c r="F222" s="19" t="s">
        <v>1464</v>
      </c>
      <c r="G222" s="24" t="s">
        <v>361</v>
      </c>
      <c r="H222" s="52">
        <v>25</v>
      </c>
      <c r="I222" s="61">
        <v>58</v>
      </c>
      <c r="J222" s="64">
        <v>10</v>
      </c>
      <c r="K222" s="62">
        <v>0</v>
      </c>
      <c r="L222" s="64">
        <v>2</v>
      </c>
      <c r="M222" s="65">
        <v>0</v>
      </c>
      <c r="N222" s="64">
        <v>0</v>
      </c>
      <c r="O222" s="74">
        <v>1.241011440275128</v>
      </c>
      <c r="P222" s="74">
        <v>5.237770135330862</v>
      </c>
      <c r="Q222" s="74">
        <v>23.314425721158447</v>
      </c>
      <c r="R222" s="52">
        <v>299</v>
      </c>
      <c r="S222" s="80">
        <v>19</v>
      </c>
      <c r="T222" s="43">
        <v>15</v>
      </c>
      <c r="U222" s="48">
        <v>0</v>
      </c>
      <c r="V222" s="43">
        <v>15</v>
      </c>
      <c r="W222" s="43">
        <v>12</v>
      </c>
      <c r="X222" s="56">
        <v>2</v>
      </c>
      <c r="Y222" s="35">
        <v>1945</v>
      </c>
      <c r="Z222" s="104">
        <v>1516</v>
      </c>
      <c r="AA222" s="104">
        <v>1378</v>
      </c>
      <c r="AB222" s="104">
        <v>1290</v>
      </c>
      <c r="AC222" s="104">
        <v>1209</v>
      </c>
      <c r="AD222" s="105">
        <v>1094</v>
      </c>
      <c r="AE222" s="32">
        <v>8209</v>
      </c>
      <c r="AF222" s="39">
        <v>7155</v>
      </c>
      <c r="AG222" s="39">
        <v>6474</v>
      </c>
      <c r="AH222" s="39">
        <v>5982</v>
      </c>
      <c r="AI222" s="39">
        <v>5613</v>
      </c>
      <c r="AJ222" s="111">
        <v>5224</v>
      </c>
      <c r="AK222" s="121">
        <v>36540</v>
      </c>
      <c r="AL222" s="116">
        <v>31366</v>
      </c>
      <c r="AM222" s="116">
        <v>26936</v>
      </c>
      <c r="AN222" s="116">
        <v>24025</v>
      </c>
      <c r="AO222" s="116">
        <v>22161</v>
      </c>
      <c r="AP222" s="117">
        <v>20616</v>
      </c>
      <c r="AQ222" s="121">
        <v>52509</v>
      </c>
      <c r="AR222" s="116">
        <v>49886</v>
      </c>
      <c r="AS222" s="116">
        <v>46522</v>
      </c>
      <c r="AT222" s="116">
        <v>41133</v>
      </c>
      <c r="AU222" s="116">
        <v>36819</v>
      </c>
      <c r="AV222" s="117">
        <v>33434</v>
      </c>
      <c r="AW222" s="26">
        <v>1567.27</v>
      </c>
    </row>
    <row r="223" spans="1:49" ht="11.25">
      <c r="A223" s="95">
        <v>219</v>
      </c>
      <c r="B223" s="8" t="s">
        <v>725</v>
      </c>
      <c r="C223" s="11" t="s">
        <v>1055</v>
      </c>
      <c r="D223" s="17" t="s">
        <v>1458</v>
      </c>
      <c r="E223" s="18" t="s">
        <v>1431</v>
      </c>
      <c r="F223" s="19" t="s">
        <v>1465</v>
      </c>
      <c r="G223" s="24" t="s">
        <v>362</v>
      </c>
      <c r="H223" s="52">
        <v>13</v>
      </c>
      <c r="I223" s="61">
        <v>56</v>
      </c>
      <c r="J223" s="64">
        <v>7</v>
      </c>
      <c r="K223" s="62">
        <v>1</v>
      </c>
      <c r="L223" s="64">
        <v>1</v>
      </c>
      <c r="M223" s="65">
        <v>1</v>
      </c>
      <c r="N223" s="64">
        <v>0</v>
      </c>
      <c r="O223" s="74">
        <v>0.6435434731661589</v>
      </c>
      <c r="P223" s="74">
        <v>2.414342629482072</v>
      </c>
      <c r="Q223" s="74">
        <v>11.0611670963206</v>
      </c>
      <c r="R223" s="52">
        <v>202.3</v>
      </c>
      <c r="S223" s="80">
        <v>19</v>
      </c>
      <c r="T223" s="43">
        <v>8</v>
      </c>
      <c r="U223" s="48">
        <v>1</v>
      </c>
      <c r="V223" s="43">
        <v>9</v>
      </c>
      <c r="W223" s="43">
        <v>6</v>
      </c>
      <c r="X223" s="56">
        <v>9</v>
      </c>
      <c r="Y223" s="35">
        <v>1373</v>
      </c>
      <c r="Z223" s="104">
        <v>928</v>
      </c>
      <c r="AA223" s="104">
        <v>856</v>
      </c>
      <c r="AB223" s="104">
        <v>805</v>
      </c>
      <c r="AC223" s="104">
        <v>736</v>
      </c>
      <c r="AD223" s="105">
        <v>646</v>
      </c>
      <c r="AE223" s="32">
        <v>5151</v>
      </c>
      <c r="AF223" s="39">
        <v>4465</v>
      </c>
      <c r="AG223" s="39">
        <v>3914</v>
      </c>
      <c r="AH223" s="39">
        <v>3599</v>
      </c>
      <c r="AI223" s="39">
        <v>3361</v>
      </c>
      <c r="AJ223" s="111">
        <v>3094</v>
      </c>
      <c r="AK223" s="121">
        <v>23599</v>
      </c>
      <c r="AL223" s="116">
        <v>19746</v>
      </c>
      <c r="AM223" s="116">
        <v>16589</v>
      </c>
      <c r="AN223" s="116">
        <v>14483</v>
      </c>
      <c r="AO223" s="116">
        <v>13197</v>
      </c>
      <c r="AP223" s="117">
        <v>12176</v>
      </c>
      <c r="AQ223" s="121">
        <v>31368</v>
      </c>
      <c r="AR223" s="116">
        <v>28901</v>
      </c>
      <c r="AS223" s="116">
        <v>26364</v>
      </c>
      <c r="AT223" s="116">
        <v>23257</v>
      </c>
      <c r="AU223" s="116">
        <v>20689</v>
      </c>
      <c r="AV223" s="117">
        <v>18566</v>
      </c>
      <c r="AW223" s="26">
        <v>2133.5</v>
      </c>
    </row>
    <row r="224" spans="1:49" ht="11.25">
      <c r="A224" s="95">
        <v>220</v>
      </c>
      <c r="B224" s="8" t="s">
        <v>726</v>
      </c>
      <c r="C224" s="11" t="s">
        <v>1056</v>
      </c>
      <c r="D224" s="17" t="s">
        <v>1458</v>
      </c>
      <c r="E224" s="18" t="s">
        <v>1431</v>
      </c>
      <c r="F224" s="19" t="s">
        <v>1466</v>
      </c>
      <c r="G224" s="24" t="s">
        <v>363</v>
      </c>
      <c r="H224" s="52">
        <v>8</v>
      </c>
      <c r="I224" s="61">
        <v>26</v>
      </c>
      <c r="J224" s="64">
        <v>9</v>
      </c>
      <c r="K224" s="62">
        <v>0</v>
      </c>
      <c r="L224" s="64">
        <v>1</v>
      </c>
      <c r="M224" s="65">
        <v>0</v>
      </c>
      <c r="N224" s="64">
        <v>0</v>
      </c>
      <c r="O224" s="74">
        <v>0.8990802512372401</v>
      </c>
      <c r="P224" s="74">
        <v>3.7742998541721686</v>
      </c>
      <c r="Q224" s="74">
        <v>17.00214722869708</v>
      </c>
      <c r="R224" s="52">
        <v>124.6</v>
      </c>
      <c r="S224" s="80">
        <v>15</v>
      </c>
      <c r="T224" s="43">
        <v>6</v>
      </c>
      <c r="U224" s="48">
        <v>0</v>
      </c>
      <c r="V224" s="43">
        <v>8</v>
      </c>
      <c r="W224" s="43">
        <v>7</v>
      </c>
      <c r="X224" s="56">
        <v>2</v>
      </c>
      <c r="Y224" s="35">
        <v>783</v>
      </c>
      <c r="Z224" s="104">
        <v>622</v>
      </c>
      <c r="AA224" s="104">
        <v>584</v>
      </c>
      <c r="AB224" s="104">
        <v>549</v>
      </c>
      <c r="AC224" s="104">
        <v>503</v>
      </c>
      <c r="AD224" s="105">
        <v>446</v>
      </c>
      <c r="AE224" s="32">
        <v>3287</v>
      </c>
      <c r="AF224" s="39">
        <v>2850</v>
      </c>
      <c r="AG224" s="39">
        <v>2576</v>
      </c>
      <c r="AH224" s="39">
        <v>2447</v>
      </c>
      <c r="AI224" s="39">
        <v>2338</v>
      </c>
      <c r="AJ224" s="111">
        <v>2171</v>
      </c>
      <c r="AK224" s="121">
        <v>14807</v>
      </c>
      <c r="AL224" s="116">
        <v>12628</v>
      </c>
      <c r="AM224" s="116">
        <v>10869</v>
      </c>
      <c r="AN224" s="116">
        <v>9772</v>
      </c>
      <c r="AO224" s="116">
        <v>9130</v>
      </c>
      <c r="AP224" s="117">
        <v>8581</v>
      </c>
      <c r="AQ224" s="121">
        <v>20811</v>
      </c>
      <c r="AR224" s="116">
        <v>19779</v>
      </c>
      <c r="AS224" s="116">
        <v>18583</v>
      </c>
      <c r="AT224" s="116">
        <v>16841</v>
      </c>
      <c r="AU224" s="116">
        <v>15266</v>
      </c>
      <c r="AV224" s="117">
        <v>13823</v>
      </c>
      <c r="AW224" s="26">
        <v>870.89</v>
      </c>
    </row>
    <row r="225" spans="1:49" ht="11.25">
      <c r="A225" s="95">
        <v>221</v>
      </c>
      <c r="B225" s="8" t="s">
        <v>727</v>
      </c>
      <c r="C225" s="11" t="s">
        <v>1057</v>
      </c>
      <c r="D225" s="17" t="s">
        <v>1458</v>
      </c>
      <c r="E225" s="18" t="s">
        <v>1431</v>
      </c>
      <c r="F225" s="19" t="s">
        <v>1467</v>
      </c>
      <c r="G225" s="24" t="s">
        <v>364</v>
      </c>
      <c r="H225" s="52">
        <v>12</v>
      </c>
      <c r="I225" s="61">
        <v>33</v>
      </c>
      <c r="J225" s="64">
        <v>7</v>
      </c>
      <c r="K225" s="62">
        <v>1</v>
      </c>
      <c r="L225" s="64">
        <v>1</v>
      </c>
      <c r="M225" s="65">
        <v>0</v>
      </c>
      <c r="N225" s="64">
        <v>0</v>
      </c>
      <c r="O225" s="74">
        <v>1.667869188046378</v>
      </c>
      <c r="P225" s="74">
        <v>6.61778277430072</v>
      </c>
      <c r="Q225" s="74">
        <v>29.503162910884775</v>
      </c>
      <c r="R225" s="52">
        <v>164.1</v>
      </c>
      <c r="S225" s="80">
        <v>13</v>
      </c>
      <c r="T225" s="43">
        <v>11</v>
      </c>
      <c r="U225" s="48">
        <v>0</v>
      </c>
      <c r="V225" s="43">
        <v>7</v>
      </c>
      <c r="W225" s="43">
        <v>10</v>
      </c>
      <c r="X225" s="56">
        <v>4</v>
      </c>
      <c r="Y225" s="35">
        <v>994</v>
      </c>
      <c r="Z225" s="104">
        <v>716</v>
      </c>
      <c r="AA225" s="104">
        <v>647</v>
      </c>
      <c r="AB225" s="104">
        <v>594</v>
      </c>
      <c r="AC225" s="104">
        <v>539</v>
      </c>
      <c r="AD225" s="105">
        <v>476</v>
      </c>
      <c r="AE225" s="32">
        <v>3944</v>
      </c>
      <c r="AF225" s="39">
        <v>3361</v>
      </c>
      <c r="AG225" s="39">
        <v>2945</v>
      </c>
      <c r="AH225" s="39">
        <v>2679</v>
      </c>
      <c r="AI225" s="39">
        <v>2472</v>
      </c>
      <c r="AJ225" s="111">
        <v>2253</v>
      </c>
      <c r="AK225" s="121">
        <v>17583</v>
      </c>
      <c r="AL225" s="116">
        <v>14839</v>
      </c>
      <c r="AM225" s="116">
        <v>12416</v>
      </c>
      <c r="AN225" s="116">
        <v>10778</v>
      </c>
      <c r="AO225" s="116">
        <v>9732</v>
      </c>
      <c r="AP225" s="117">
        <v>8881</v>
      </c>
      <c r="AQ225" s="121">
        <v>25466</v>
      </c>
      <c r="AR225" s="116">
        <v>23431</v>
      </c>
      <c r="AS225" s="116">
        <v>21296</v>
      </c>
      <c r="AT225" s="116">
        <v>18550</v>
      </c>
      <c r="AU225" s="116">
        <v>16305</v>
      </c>
      <c r="AV225" s="117">
        <v>14516</v>
      </c>
      <c r="AW225" s="26">
        <v>595.97</v>
      </c>
    </row>
    <row r="226" spans="1:49" ht="11.25">
      <c r="A226" s="95">
        <v>222</v>
      </c>
      <c r="B226" s="8" t="s">
        <v>728</v>
      </c>
      <c r="C226" s="11" t="s">
        <v>1058</v>
      </c>
      <c r="D226" s="17" t="s">
        <v>1468</v>
      </c>
      <c r="E226" s="18" t="s">
        <v>1431</v>
      </c>
      <c r="F226" s="19" t="s">
        <v>1469</v>
      </c>
      <c r="G226" s="24" t="s">
        <v>1058</v>
      </c>
      <c r="H226" s="52">
        <v>21</v>
      </c>
      <c r="I226" s="61">
        <v>95</v>
      </c>
      <c r="J226" s="64">
        <v>17</v>
      </c>
      <c r="K226" s="62">
        <v>1</v>
      </c>
      <c r="L226" s="64">
        <v>2</v>
      </c>
      <c r="M226" s="65">
        <v>1</v>
      </c>
      <c r="N226" s="64">
        <v>1</v>
      </c>
      <c r="O226" s="74">
        <v>9.84684294177142</v>
      </c>
      <c r="P226" s="74">
        <v>36.855223233636764</v>
      </c>
      <c r="Q226" s="74">
        <v>162.47290853922846</v>
      </c>
      <c r="R226" s="52">
        <v>451.8</v>
      </c>
      <c r="S226" s="80">
        <v>48</v>
      </c>
      <c r="T226" s="43">
        <v>34</v>
      </c>
      <c r="U226" s="48">
        <v>4</v>
      </c>
      <c r="V226" s="43">
        <v>40</v>
      </c>
      <c r="W226" s="43">
        <v>36</v>
      </c>
      <c r="X226" s="56">
        <v>13</v>
      </c>
      <c r="Y226" s="35">
        <v>2726</v>
      </c>
      <c r="Z226" s="104">
        <v>2331</v>
      </c>
      <c r="AA226" s="104">
        <v>2098</v>
      </c>
      <c r="AB226" s="104">
        <v>1912</v>
      </c>
      <c r="AC226" s="104">
        <v>1735</v>
      </c>
      <c r="AD226" s="105">
        <v>1541</v>
      </c>
      <c r="AE226" s="32">
        <v>10203</v>
      </c>
      <c r="AF226" s="39">
        <v>8632</v>
      </c>
      <c r="AG226" s="39">
        <v>7652</v>
      </c>
      <c r="AH226" s="39">
        <v>6907</v>
      </c>
      <c r="AI226" s="39">
        <v>6300</v>
      </c>
      <c r="AJ226" s="111">
        <v>5576</v>
      </c>
      <c r="AK226" s="121">
        <v>44979</v>
      </c>
      <c r="AL226" s="116">
        <v>38765</v>
      </c>
      <c r="AM226" s="116">
        <v>33238</v>
      </c>
      <c r="AN226" s="116">
        <v>29172</v>
      </c>
      <c r="AO226" s="116">
        <v>26276</v>
      </c>
      <c r="AP226" s="117">
        <v>23666</v>
      </c>
      <c r="AQ226" s="121">
        <v>80428</v>
      </c>
      <c r="AR226" s="116">
        <v>74918</v>
      </c>
      <c r="AS226" s="116">
        <v>67731</v>
      </c>
      <c r="AT226" s="116">
        <v>59050</v>
      </c>
      <c r="AU226" s="116">
        <v>52556</v>
      </c>
      <c r="AV226" s="117">
        <v>46600</v>
      </c>
      <c r="AW226" s="26">
        <v>276.84</v>
      </c>
    </row>
    <row r="227" spans="1:49" ht="11.25">
      <c r="A227" s="95">
        <v>223</v>
      </c>
      <c r="B227" s="8" t="s">
        <v>729</v>
      </c>
      <c r="C227" s="11" t="s">
        <v>1059</v>
      </c>
      <c r="D227" s="17" t="s">
        <v>1470</v>
      </c>
      <c r="E227" s="18" t="s">
        <v>1431</v>
      </c>
      <c r="F227" s="19" t="s">
        <v>1471</v>
      </c>
      <c r="G227" s="24" t="s">
        <v>365</v>
      </c>
      <c r="H227" s="52">
        <v>13</v>
      </c>
      <c r="I227" s="61">
        <v>64</v>
      </c>
      <c r="J227" s="64">
        <v>12</v>
      </c>
      <c r="K227" s="62">
        <v>0</v>
      </c>
      <c r="L227" s="64">
        <v>0</v>
      </c>
      <c r="M227" s="65">
        <v>0</v>
      </c>
      <c r="N227" s="64">
        <v>1</v>
      </c>
      <c r="O227" s="74">
        <v>2.458779727984196</v>
      </c>
      <c r="P227" s="74">
        <v>9.395942557556417</v>
      </c>
      <c r="Q227" s="74">
        <v>41.13517209938455</v>
      </c>
      <c r="R227" s="52">
        <v>441.8</v>
      </c>
      <c r="S227" s="80">
        <v>23</v>
      </c>
      <c r="T227" s="43">
        <v>16</v>
      </c>
      <c r="U227" s="48">
        <v>0</v>
      </c>
      <c r="V227" s="43">
        <v>17</v>
      </c>
      <c r="W227" s="43">
        <v>14</v>
      </c>
      <c r="X227" s="56">
        <v>1</v>
      </c>
      <c r="Y227" s="35">
        <v>1618</v>
      </c>
      <c r="Z227" s="104">
        <v>1333</v>
      </c>
      <c r="AA227" s="104">
        <v>1223</v>
      </c>
      <c r="AB227" s="104">
        <v>1108</v>
      </c>
      <c r="AC227" s="104">
        <v>985</v>
      </c>
      <c r="AD227" s="105">
        <v>860</v>
      </c>
      <c r="AE227" s="32">
        <v>6183</v>
      </c>
      <c r="AF227" s="39">
        <v>5327</v>
      </c>
      <c r="AG227" s="39">
        <v>4803</v>
      </c>
      <c r="AH227" s="39">
        <v>4455</v>
      </c>
      <c r="AI227" s="39">
        <v>4105</v>
      </c>
      <c r="AJ227" s="111">
        <v>3664</v>
      </c>
      <c r="AK227" s="121">
        <v>27069</v>
      </c>
      <c r="AL227" s="116">
        <v>23283</v>
      </c>
      <c r="AM227" s="116">
        <v>20142</v>
      </c>
      <c r="AN227" s="116">
        <v>17946</v>
      </c>
      <c r="AO227" s="116">
        <v>16400</v>
      </c>
      <c r="AP227" s="117">
        <v>14916</v>
      </c>
      <c r="AQ227" s="121">
        <v>46266</v>
      </c>
      <c r="AR227" s="116">
        <v>43318</v>
      </c>
      <c r="AS227" s="116">
        <v>39804</v>
      </c>
      <c r="AT227" s="116">
        <v>35380</v>
      </c>
      <c r="AU227" s="116">
        <v>31570</v>
      </c>
      <c r="AV227" s="117">
        <v>28031</v>
      </c>
      <c r="AW227" s="26">
        <v>658.05</v>
      </c>
    </row>
    <row r="228" spans="1:49" ht="11.25">
      <c r="A228" s="95">
        <v>224</v>
      </c>
      <c r="B228" s="8" t="s">
        <v>730</v>
      </c>
      <c r="C228" s="11" t="s">
        <v>1060</v>
      </c>
      <c r="D228" s="17" t="s">
        <v>1470</v>
      </c>
      <c r="E228" s="18" t="s">
        <v>1431</v>
      </c>
      <c r="F228" s="19" t="s">
        <v>1472</v>
      </c>
      <c r="G228" s="24" t="s">
        <v>366</v>
      </c>
      <c r="H228" s="52">
        <v>17</v>
      </c>
      <c r="I228" s="61">
        <v>62</v>
      </c>
      <c r="J228" s="64">
        <v>15</v>
      </c>
      <c r="K228" s="62">
        <v>0</v>
      </c>
      <c r="L228" s="64">
        <v>2</v>
      </c>
      <c r="M228" s="65">
        <v>1</v>
      </c>
      <c r="N228" s="64">
        <v>1</v>
      </c>
      <c r="O228" s="74">
        <v>15.376401494927924</v>
      </c>
      <c r="P228" s="74">
        <v>59.50050424156137</v>
      </c>
      <c r="Q228" s="74">
        <v>262.70985347333453</v>
      </c>
      <c r="R228" s="52">
        <v>411.9</v>
      </c>
      <c r="S228" s="80">
        <v>34</v>
      </c>
      <c r="T228" s="43">
        <v>17</v>
      </c>
      <c r="U228" s="48">
        <v>0</v>
      </c>
      <c r="V228" s="43">
        <v>28</v>
      </c>
      <c r="W228" s="43">
        <v>16</v>
      </c>
      <c r="X228" s="56">
        <v>6</v>
      </c>
      <c r="Y228" s="35">
        <v>2592</v>
      </c>
      <c r="Z228" s="104">
        <v>2090</v>
      </c>
      <c r="AA228" s="104">
        <v>1864</v>
      </c>
      <c r="AB228" s="104">
        <v>1717</v>
      </c>
      <c r="AC228" s="104">
        <v>1601</v>
      </c>
      <c r="AD228" s="105">
        <v>1459</v>
      </c>
      <c r="AE228" s="32">
        <v>10030</v>
      </c>
      <c r="AF228" s="39">
        <v>8743</v>
      </c>
      <c r="AG228" s="39">
        <v>7921</v>
      </c>
      <c r="AH228" s="39">
        <v>7167</v>
      </c>
      <c r="AI228" s="39">
        <v>6514</v>
      </c>
      <c r="AJ228" s="111">
        <v>5822</v>
      </c>
      <c r="AK228" s="121">
        <v>44285</v>
      </c>
      <c r="AL228" s="116">
        <v>38661</v>
      </c>
      <c r="AM228" s="116">
        <v>33296</v>
      </c>
      <c r="AN228" s="116">
        <v>29555</v>
      </c>
      <c r="AO228" s="116">
        <v>26837</v>
      </c>
      <c r="AP228" s="117">
        <v>24339</v>
      </c>
      <c r="AQ228" s="121">
        <v>74073</v>
      </c>
      <c r="AR228" s="116">
        <v>69802</v>
      </c>
      <c r="AS228" s="116">
        <v>64026</v>
      </c>
      <c r="AT228" s="116">
        <v>55995</v>
      </c>
      <c r="AU228" s="116">
        <v>49885</v>
      </c>
      <c r="AV228" s="117">
        <v>44732</v>
      </c>
      <c r="AW228" s="26">
        <v>168.57</v>
      </c>
    </row>
    <row r="229" spans="1:49" ht="11.25">
      <c r="A229" s="95">
        <v>225</v>
      </c>
      <c r="B229" s="8" t="s">
        <v>731</v>
      </c>
      <c r="C229" s="11" t="s">
        <v>1061</v>
      </c>
      <c r="D229" s="17" t="s">
        <v>1470</v>
      </c>
      <c r="E229" s="18" t="s">
        <v>1431</v>
      </c>
      <c r="F229" s="19" t="s">
        <v>1473</v>
      </c>
      <c r="G229" s="24" t="s">
        <v>367</v>
      </c>
      <c r="H229" s="52">
        <v>18</v>
      </c>
      <c r="I229" s="61">
        <v>99</v>
      </c>
      <c r="J229" s="64">
        <v>14</v>
      </c>
      <c r="K229" s="62">
        <v>1</v>
      </c>
      <c r="L229" s="64">
        <v>2</v>
      </c>
      <c r="M229" s="65">
        <v>0</v>
      </c>
      <c r="N229" s="64">
        <v>1</v>
      </c>
      <c r="O229" s="74">
        <v>12.570099281352553</v>
      </c>
      <c r="P229" s="74">
        <v>52.04586050762265</v>
      </c>
      <c r="Q229" s="74">
        <v>221.30602749968847</v>
      </c>
      <c r="R229" s="52">
        <v>780.9</v>
      </c>
      <c r="S229" s="80">
        <v>48</v>
      </c>
      <c r="T229" s="43">
        <v>32</v>
      </c>
      <c r="U229" s="48">
        <v>4</v>
      </c>
      <c r="V229" s="43">
        <v>33</v>
      </c>
      <c r="W229" s="43">
        <v>25</v>
      </c>
      <c r="X229" s="56">
        <v>12</v>
      </c>
      <c r="Y229" s="35">
        <v>3026</v>
      </c>
      <c r="Z229" s="104">
        <v>2348</v>
      </c>
      <c r="AA229" s="104">
        <v>2216</v>
      </c>
      <c r="AB229" s="104">
        <v>2137</v>
      </c>
      <c r="AC229" s="104">
        <v>2043</v>
      </c>
      <c r="AD229" s="105">
        <v>1898</v>
      </c>
      <c r="AE229" s="32">
        <v>12529</v>
      </c>
      <c r="AF229" s="39">
        <v>11333</v>
      </c>
      <c r="AG229" s="39">
        <v>10479</v>
      </c>
      <c r="AH229" s="39">
        <v>9861</v>
      </c>
      <c r="AI229" s="39">
        <v>9348</v>
      </c>
      <c r="AJ229" s="111">
        <v>8791</v>
      </c>
      <c r="AK229" s="121">
        <v>53275</v>
      </c>
      <c r="AL229" s="116">
        <v>47272</v>
      </c>
      <c r="AM229" s="116">
        <v>42112</v>
      </c>
      <c r="AN229" s="116">
        <v>38533</v>
      </c>
      <c r="AO229" s="116">
        <v>36232</v>
      </c>
      <c r="AP229" s="117">
        <v>34212</v>
      </c>
      <c r="AQ229" s="121">
        <v>84754</v>
      </c>
      <c r="AR229" s="116">
        <v>81311</v>
      </c>
      <c r="AS229" s="116">
        <v>76193</v>
      </c>
      <c r="AT229" s="116">
        <v>69079</v>
      </c>
      <c r="AU229" s="116">
        <v>63663</v>
      </c>
      <c r="AV229" s="117">
        <v>59336</v>
      </c>
      <c r="AW229" s="26">
        <v>240.73</v>
      </c>
    </row>
    <row r="230" spans="1:49" ht="11.25">
      <c r="A230" s="95">
        <v>226</v>
      </c>
      <c r="B230" s="8" t="s">
        <v>732</v>
      </c>
      <c r="C230" s="11" t="s">
        <v>1062</v>
      </c>
      <c r="D230" s="17" t="s">
        <v>1470</v>
      </c>
      <c r="E230" s="18" t="s">
        <v>1431</v>
      </c>
      <c r="F230" s="19" t="s">
        <v>1474</v>
      </c>
      <c r="G230" s="24" t="s">
        <v>368</v>
      </c>
      <c r="H230" s="52">
        <v>6</v>
      </c>
      <c r="I230" s="61">
        <v>23</v>
      </c>
      <c r="J230" s="64">
        <v>4</v>
      </c>
      <c r="K230" s="62">
        <v>0</v>
      </c>
      <c r="L230" s="64">
        <v>0</v>
      </c>
      <c r="M230" s="65">
        <v>0</v>
      </c>
      <c r="N230" s="64">
        <v>0</v>
      </c>
      <c r="O230" s="74">
        <v>0.16617665857088074</v>
      </c>
      <c r="P230" s="74">
        <v>0.8129873450083088</v>
      </c>
      <c r="Q230" s="74">
        <v>3.760279517661596</v>
      </c>
      <c r="R230" s="52">
        <v>78</v>
      </c>
      <c r="S230" s="80">
        <v>4</v>
      </c>
      <c r="T230" s="43">
        <v>3</v>
      </c>
      <c r="U230" s="48">
        <v>0</v>
      </c>
      <c r="V230" s="43">
        <v>4</v>
      </c>
      <c r="W230" s="43">
        <v>2</v>
      </c>
      <c r="X230" s="56">
        <v>1</v>
      </c>
      <c r="Y230" s="35">
        <v>390</v>
      </c>
      <c r="Z230" s="104">
        <v>373</v>
      </c>
      <c r="AA230" s="104">
        <v>342</v>
      </c>
      <c r="AB230" s="104">
        <v>299</v>
      </c>
      <c r="AC230" s="104">
        <v>255</v>
      </c>
      <c r="AD230" s="105">
        <v>208</v>
      </c>
      <c r="AE230" s="32">
        <v>1908</v>
      </c>
      <c r="AF230" s="39">
        <v>1474</v>
      </c>
      <c r="AG230" s="39">
        <v>1272</v>
      </c>
      <c r="AH230" s="39">
        <v>1164</v>
      </c>
      <c r="AI230" s="39">
        <v>1045</v>
      </c>
      <c r="AJ230" s="111">
        <v>908</v>
      </c>
      <c r="AK230" s="121">
        <v>8825</v>
      </c>
      <c r="AL230" s="116">
        <v>7023</v>
      </c>
      <c r="AM230" s="116">
        <v>5787</v>
      </c>
      <c r="AN230" s="116">
        <v>4955</v>
      </c>
      <c r="AO230" s="116">
        <v>4407</v>
      </c>
      <c r="AP230" s="117">
        <v>3912</v>
      </c>
      <c r="AQ230" s="121">
        <v>14608</v>
      </c>
      <c r="AR230" s="116">
        <v>12868</v>
      </c>
      <c r="AS230" s="116">
        <v>11427</v>
      </c>
      <c r="AT230" s="116">
        <v>9954</v>
      </c>
      <c r="AU230" s="116">
        <v>8613</v>
      </c>
      <c r="AV230" s="117">
        <v>7391</v>
      </c>
      <c r="AW230" s="26">
        <v>2346.9</v>
      </c>
    </row>
    <row r="231" spans="1:49" ht="11.25">
      <c r="A231" s="95">
        <v>227</v>
      </c>
      <c r="B231" s="8" t="s">
        <v>733</v>
      </c>
      <c r="C231" s="11" t="s">
        <v>1063</v>
      </c>
      <c r="D231" s="17" t="s">
        <v>1475</v>
      </c>
      <c r="E231" s="18" t="s">
        <v>1431</v>
      </c>
      <c r="F231" s="19" t="s">
        <v>1476</v>
      </c>
      <c r="G231" s="24" t="s">
        <v>369</v>
      </c>
      <c r="H231" s="52">
        <v>49</v>
      </c>
      <c r="I231" s="61">
        <v>131</v>
      </c>
      <c r="J231" s="64">
        <v>31</v>
      </c>
      <c r="K231" s="62">
        <v>1</v>
      </c>
      <c r="L231" s="64">
        <v>3</v>
      </c>
      <c r="M231" s="65">
        <v>1</v>
      </c>
      <c r="N231" s="64">
        <v>1</v>
      </c>
      <c r="O231" s="74">
        <v>7.0430560937250695</v>
      </c>
      <c r="P231" s="74">
        <v>26.975588630820777</v>
      </c>
      <c r="Q231" s="74">
        <v>120.13539078704441</v>
      </c>
      <c r="R231" s="52">
        <v>989.5</v>
      </c>
      <c r="S231" s="80">
        <v>68</v>
      </c>
      <c r="T231" s="43">
        <v>55</v>
      </c>
      <c r="U231" s="48">
        <v>4</v>
      </c>
      <c r="V231" s="43">
        <v>58</v>
      </c>
      <c r="W231" s="43">
        <v>55</v>
      </c>
      <c r="X231" s="56">
        <v>12</v>
      </c>
      <c r="Y231" s="35">
        <v>3090</v>
      </c>
      <c r="Z231" s="104">
        <v>2543</v>
      </c>
      <c r="AA231" s="104">
        <v>2327</v>
      </c>
      <c r="AB231" s="104">
        <v>2163</v>
      </c>
      <c r="AC231" s="104">
        <v>1982</v>
      </c>
      <c r="AD231" s="105">
        <v>1761</v>
      </c>
      <c r="AE231" s="32">
        <v>11835</v>
      </c>
      <c r="AF231" s="39">
        <v>10243</v>
      </c>
      <c r="AG231" s="39">
        <v>9285</v>
      </c>
      <c r="AH231" s="39">
        <v>8533</v>
      </c>
      <c r="AI231" s="39">
        <v>7851</v>
      </c>
      <c r="AJ231" s="111">
        <v>6960</v>
      </c>
      <c r="AK231" s="121">
        <v>52707</v>
      </c>
      <c r="AL231" s="116">
        <v>45108</v>
      </c>
      <c r="AM231" s="116">
        <v>38877</v>
      </c>
      <c r="AN231" s="116">
        <v>34703</v>
      </c>
      <c r="AO231" s="116">
        <v>31782</v>
      </c>
      <c r="AP231" s="117">
        <v>28917</v>
      </c>
      <c r="AQ231" s="121">
        <v>87120</v>
      </c>
      <c r="AR231" s="116">
        <v>80750</v>
      </c>
      <c r="AS231" s="116">
        <v>73223</v>
      </c>
      <c r="AT231" s="116">
        <v>63822</v>
      </c>
      <c r="AU231" s="116">
        <v>57157</v>
      </c>
      <c r="AV231" s="117">
        <v>51532</v>
      </c>
      <c r="AW231" s="26">
        <v>438.73</v>
      </c>
    </row>
    <row r="232" spans="1:49" ht="11.25">
      <c r="A232" s="95">
        <v>228</v>
      </c>
      <c r="B232" s="8" t="s">
        <v>734</v>
      </c>
      <c r="C232" s="11" t="s">
        <v>1064</v>
      </c>
      <c r="D232" s="17" t="s">
        <v>1477</v>
      </c>
      <c r="E232" s="18" t="s">
        <v>1431</v>
      </c>
      <c r="F232" s="19" t="s">
        <v>1478</v>
      </c>
      <c r="G232" s="24" t="s">
        <v>370</v>
      </c>
      <c r="H232" s="52">
        <v>8</v>
      </c>
      <c r="I232" s="61">
        <v>32</v>
      </c>
      <c r="J232" s="64">
        <v>8</v>
      </c>
      <c r="K232" s="62">
        <v>0</v>
      </c>
      <c r="L232" s="64">
        <v>0</v>
      </c>
      <c r="M232" s="65">
        <v>0</v>
      </c>
      <c r="N232" s="64">
        <v>0</v>
      </c>
      <c r="O232" s="74">
        <v>3.5577716128064782</v>
      </c>
      <c r="P232" s="74">
        <v>14.965884381795005</v>
      </c>
      <c r="Q232" s="74">
        <v>65.082102421834</v>
      </c>
      <c r="R232" s="52">
        <v>98.7</v>
      </c>
      <c r="S232" s="80">
        <v>14</v>
      </c>
      <c r="T232" s="43">
        <v>8</v>
      </c>
      <c r="U232" s="48">
        <v>0</v>
      </c>
      <c r="V232" s="43">
        <v>13</v>
      </c>
      <c r="W232" s="43">
        <v>9</v>
      </c>
      <c r="X232" s="56">
        <v>1</v>
      </c>
      <c r="Y232" s="35">
        <v>949</v>
      </c>
      <c r="Z232" s="104">
        <v>819</v>
      </c>
      <c r="AA232" s="104">
        <v>788</v>
      </c>
      <c r="AB232" s="104">
        <v>765</v>
      </c>
      <c r="AC232" s="104">
        <v>718</v>
      </c>
      <c r="AD232" s="105">
        <v>647</v>
      </c>
      <c r="AE232" s="32">
        <v>3992</v>
      </c>
      <c r="AF232" s="39">
        <v>3543</v>
      </c>
      <c r="AG232" s="39">
        <v>3282</v>
      </c>
      <c r="AH232" s="39">
        <v>3138</v>
      </c>
      <c r="AI232" s="39">
        <v>3000</v>
      </c>
      <c r="AJ232" s="111">
        <v>2796</v>
      </c>
      <c r="AK232" s="121">
        <v>17360</v>
      </c>
      <c r="AL232" s="116">
        <v>15134</v>
      </c>
      <c r="AM232" s="116">
        <v>13429</v>
      </c>
      <c r="AN232" s="116">
        <v>12383</v>
      </c>
      <c r="AO232" s="116">
        <v>11733</v>
      </c>
      <c r="AP232" s="117">
        <v>11100</v>
      </c>
      <c r="AQ232" s="121">
        <v>25783</v>
      </c>
      <c r="AR232" s="116">
        <v>24493</v>
      </c>
      <c r="AS232" s="116">
        <v>22709</v>
      </c>
      <c r="AT232" s="116">
        <v>20532</v>
      </c>
      <c r="AU232" s="116">
        <v>18964</v>
      </c>
      <c r="AV232" s="117">
        <v>17751</v>
      </c>
      <c r="AW232" s="26">
        <v>266.74</v>
      </c>
    </row>
    <row r="233" spans="1:49" ht="11.25">
      <c r="A233" s="95">
        <v>229</v>
      </c>
      <c r="B233" s="8" t="s">
        <v>735</v>
      </c>
      <c r="C233" s="11" t="s">
        <v>1065</v>
      </c>
      <c r="D233" s="17" t="s">
        <v>1477</v>
      </c>
      <c r="E233" s="18" t="s">
        <v>1431</v>
      </c>
      <c r="F233" s="19" t="s">
        <v>1479</v>
      </c>
      <c r="G233" s="24" t="s">
        <v>371</v>
      </c>
      <c r="H233" s="52">
        <v>7</v>
      </c>
      <c r="I233" s="61">
        <v>29</v>
      </c>
      <c r="J233" s="64">
        <v>7</v>
      </c>
      <c r="K233" s="62">
        <v>0</v>
      </c>
      <c r="L233" s="64">
        <v>1</v>
      </c>
      <c r="M233" s="65">
        <v>0</v>
      </c>
      <c r="N233" s="64">
        <v>0</v>
      </c>
      <c r="O233" s="74">
        <v>1.2671617304205163</v>
      </c>
      <c r="P233" s="74">
        <v>4.982298592522235</v>
      </c>
      <c r="Q233" s="74">
        <v>23.681029272083585</v>
      </c>
      <c r="R233" s="52">
        <v>104.7</v>
      </c>
      <c r="S233" s="80">
        <v>6</v>
      </c>
      <c r="T233" s="43">
        <v>7</v>
      </c>
      <c r="U233" s="48">
        <v>0</v>
      </c>
      <c r="V233" s="43">
        <v>6</v>
      </c>
      <c r="W233" s="43">
        <v>7</v>
      </c>
      <c r="X233" s="56">
        <v>0</v>
      </c>
      <c r="Y233" s="35">
        <v>587</v>
      </c>
      <c r="Z233" s="104">
        <v>540</v>
      </c>
      <c r="AA233" s="104">
        <v>495</v>
      </c>
      <c r="AB233" s="104">
        <v>439</v>
      </c>
      <c r="AC233" s="104">
        <v>378</v>
      </c>
      <c r="AD233" s="105">
        <v>318</v>
      </c>
      <c r="AE233" s="32">
        <v>2308</v>
      </c>
      <c r="AF233" s="39">
        <v>1891</v>
      </c>
      <c r="AG233" s="39">
        <v>1732</v>
      </c>
      <c r="AH233" s="39">
        <v>1623</v>
      </c>
      <c r="AI233" s="39">
        <v>1492</v>
      </c>
      <c r="AJ233" s="111">
        <v>1289</v>
      </c>
      <c r="AK233" s="121">
        <v>10970</v>
      </c>
      <c r="AL233" s="116">
        <v>9057</v>
      </c>
      <c r="AM233" s="116">
        <v>7635</v>
      </c>
      <c r="AN233" s="116">
        <v>6796</v>
      </c>
      <c r="AO233" s="116">
        <v>6232</v>
      </c>
      <c r="AP233" s="117">
        <v>5611</v>
      </c>
      <c r="AQ233" s="121">
        <v>18391</v>
      </c>
      <c r="AR233" s="116">
        <v>16694</v>
      </c>
      <c r="AS233" s="116">
        <v>15265</v>
      </c>
      <c r="AT233" s="116">
        <v>13366</v>
      </c>
      <c r="AU233" s="116">
        <v>11804</v>
      </c>
      <c r="AV233" s="117">
        <v>10300</v>
      </c>
      <c r="AW233" s="26">
        <v>463.24</v>
      </c>
    </row>
    <row r="234" spans="1:49" ht="11.25">
      <c r="A234" s="95">
        <v>230</v>
      </c>
      <c r="B234" s="8" t="s">
        <v>736</v>
      </c>
      <c r="C234" s="11" t="s">
        <v>1066</v>
      </c>
      <c r="D234" s="17" t="s">
        <v>1477</v>
      </c>
      <c r="E234" s="18" t="s">
        <v>1431</v>
      </c>
      <c r="F234" s="19" t="s">
        <v>1480</v>
      </c>
      <c r="G234" s="24" t="s">
        <v>372</v>
      </c>
      <c r="H234" s="52">
        <v>6</v>
      </c>
      <c r="I234" s="61">
        <v>27</v>
      </c>
      <c r="J234" s="64">
        <v>4</v>
      </c>
      <c r="K234" s="62">
        <v>0</v>
      </c>
      <c r="L234" s="64">
        <v>0</v>
      </c>
      <c r="M234" s="65">
        <v>0</v>
      </c>
      <c r="N234" s="64">
        <v>0</v>
      </c>
      <c r="O234" s="74">
        <v>1.1710193765796124</v>
      </c>
      <c r="P234" s="74">
        <v>4.87363100252738</v>
      </c>
      <c r="Q234" s="74">
        <v>21.975568660488626</v>
      </c>
      <c r="R234" s="52">
        <v>71.5</v>
      </c>
      <c r="S234" s="80">
        <v>4</v>
      </c>
      <c r="T234" s="43">
        <v>4</v>
      </c>
      <c r="U234" s="48">
        <v>0</v>
      </c>
      <c r="V234" s="43">
        <v>3</v>
      </c>
      <c r="W234" s="43">
        <v>7</v>
      </c>
      <c r="X234" s="56">
        <v>0</v>
      </c>
      <c r="Y234" s="35">
        <v>556</v>
      </c>
      <c r="Z234" s="104">
        <v>447</v>
      </c>
      <c r="AA234" s="104">
        <v>417</v>
      </c>
      <c r="AB234" s="104">
        <v>389</v>
      </c>
      <c r="AC234" s="104">
        <v>353</v>
      </c>
      <c r="AD234" s="105">
        <v>308</v>
      </c>
      <c r="AE234" s="32">
        <v>2314</v>
      </c>
      <c r="AF234" s="39">
        <v>2025</v>
      </c>
      <c r="AG234" s="39">
        <v>1848</v>
      </c>
      <c r="AH234" s="39">
        <v>1730</v>
      </c>
      <c r="AI234" s="39">
        <v>1606</v>
      </c>
      <c r="AJ234" s="111">
        <v>1423</v>
      </c>
      <c r="AK234" s="121">
        <v>10434</v>
      </c>
      <c r="AL234" s="116">
        <v>8772</v>
      </c>
      <c r="AM234" s="116">
        <v>7564</v>
      </c>
      <c r="AN234" s="116">
        <v>6820</v>
      </c>
      <c r="AO234" s="116">
        <v>6310</v>
      </c>
      <c r="AP234" s="117">
        <v>5779</v>
      </c>
      <c r="AQ234" s="121">
        <v>19458</v>
      </c>
      <c r="AR234" s="116">
        <v>18335</v>
      </c>
      <c r="AS234" s="116">
        <v>17035</v>
      </c>
      <c r="AT234" s="116">
        <v>15294</v>
      </c>
      <c r="AU234" s="116">
        <v>13908</v>
      </c>
      <c r="AV234" s="117">
        <v>12645</v>
      </c>
      <c r="AW234" s="26">
        <v>474.8</v>
      </c>
    </row>
    <row r="235" spans="1:49" ht="11.25">
      <c r="A235" s="95">
        <v>231</v>
      </c>
      <c r="B235" s="8" t="s">
        <v>737</v>
      </c>
      <c r="C235" s="11" t="s">
        <v>1067</v>
      </c>
      <c r="D235" s="17" t="s">
        <v>1477</v>
      </c>
      <c r="E235" s="18" t="s">
        <v>1431</v>
      </c>
      <c r="F235" s="19" t="s">
        <v>1481</v>
      </c>
      <c r="G235" s="24" t="s">
        <v>373</v>
      </c>
      <c r="H235" s="52">
        <v>4</v>
      </c>
      <c r="I235" s="61">
        <v>28</v>
      </c>
      <c r="J235" s="64">
        <v>3</v>
      </c>
      <c r="K235" s="62">
        <v>0</v>
      </c>
      <c r="L235" s="64">
        <v>1</v>
      </c>
      <c r="M235" s="65">
        <v>1</v>
      </c>
      <c r="N235" s="64">
        <v>0</v>
      </c>
      <c r="O235" s="74">
        <v>0.835693072726017</v>
      </c>
      <c r="P235" s="74">
        <v>3.425650942744665</v>
      </c>
      <c r="Q235" s="74">
        <v>15.21513916706955</v>
      </c>
      <c r="R235" s="52">
        <v>91.6</v>
      </c>
      <c r="S235" s="80">
        <v>9</v>
      </c>
      <c r="T235" s="43">
        <v>6</v>
      </c>
      <c r="U235" s="48">
        <v>0</v>
      </c>
      <c r="V235" s="43">
        <v>8</v>
      </c>
      <c r="W235" s="43">
        <v>4</v>
      </c>
      <c r="X235" s="56">
        <v>1</v>
      </c>
      <c r="Y235" s="35">
        <v>484</v>
      </c>
      <c r="Z235" s="104">
        <v>372</v>
      </c>
      <c r="AA235" s="104">
        <v>342</v>
      </c>
      <c r="AB235" s="104">
        <v>319</v>
      </c>
      <c r="AC235" s="104">
        <v>291</v>
      </c>
      <c r="AD235" s="105">
        <v>261</v>
      </c>
      <c r="AE235" s="32">
        <v>1984</v>
      </c>
      <c r="AF235" s="39">
        <v>1736</v>
      </c>
      <c r="AG235" s="39">
        <v>1595</v>
      </c>
      <c r="AH235" s="39">
        <v>1498</v>
      </c>
      <c r="AI235" s="39">
        <v>1380</v>
      </c>
      <c r="AJ235" s="111">
        <v>1234</v>
      </c>
      <c r="AK235" s="121">
        <v>8812</v>
      </c>
      <c r="AL235" s="116">
        <v>7565</v>
      </c>
      <c r="AM235" s="116">
        <v>6517</v>
      </c>
      <c r="AN235" s="116">
        <v>5867</v>
      </c>
      <c r="AO235" s="116">
        <v>5428</v>
      </c>
      <c r="AP235" s="117">
        <v>4986</v>
      </c>
      <c r="AQ235" s="121">
        <v>12343</v>
      </c>
      <c r="AR235" s="116">
        <v>11376</v>
      </c>
      <c r="AS235" s="116">
        <v>10414</v>
      </c>
      <c r="AT235" s="116">
        <v>9227</v>
      </c>
      <c r="AU235" s="116">
        <v>8249</v>
      </c>
      <c r="AV235" s="117">
        <v>7489</v>
      </c>
      <c r="AW235" s="26">
        <v>579.16</v>
      </c>
    </row>
    <row r="236" spans="1:49" ht="11.25">
      <c r="A236" s="95">
        <v>232</v>
      </c>
      <c r="B236" s="8" t="s">
        <v>738</v>
      </c>
      <c r="C236" s="11" t="s">
        <v>1068</v>
      </c>
      <c r="D236" s="17" t="s">
        <v>1477</v>
      </c>
      <c r="E236" s="18" t="s">
        <v>1431</v>
      </c>
      <c r="F236" s="19" t="s">
        <v>1482</v>
      </c>
      <c r="G236" s="24" t="s">
        <v>373</v>
      </c>
      <c r="H236" s="52">
        <v>9</v>
      </c>
      <c r="I236" s="61">
        <v>26</v>
      </c>
      <c r="J236" s="64">
        <v>6</v>
      </c>
      <c r="K236" s="62">
        <v>1</v>
      </c>
      <c r="L236" s="64">
        <v>1</v>
      </c>
      <c r="M236" s="65">
        <v>1</v>
      </c>
      <c r="N236" s="64">
        <v>1</v>
      </c>
      <c r="O236" s="74">
        <v>0.6568497788352623</v>
      </c>
      <c r="P236" s="74">
        <v>2.424902073696267</v>
      </c>
      <c r="Q236" s="74">
        <v>11.071525751928467</v>
      </c>
      <c r="R236" s="52">
        <v>190.1</v>
      </c>
      <c r="S236" s="80">
        <v>21</v>
      </c>
      <c r="T236" s="43">
        <v>8</v>
      </c>
      <c r="U236" s="48">
        <v>0</v>
      </c>
      <c r="V236" s="43">
        <v>11</v>
      </c>
      <c r="W236" s="43">
        <v>8</v>
      </c>
      <c r="X236" s="56">
        <v>3</v>
      </c>
      <c r="Y236" s="35">
        <v>1038</v>
      </c>
      <c r="Z236" s="104">
        <v>751</v>
      </c>
      <c r="AA236" s="104">
        <v>688</v>
      </c>
      <c r="AB236" s="104">
        <v>643</v>
      </c>
      <c r="AC236" s="104">
        <v>592</v>
      </c>
      <c r="AD236" s="105">
        <v>522</v>
      </c>
      <c r="AE236" s="32">
        <v>3832</v>
      </c>
      <c r="AF236" s="39">
        <v>3376</v>
      </c>
      <c r="AG236" s="39">
        <v>3060</v>
      </c>
      <c r="AH236" s="39">
        <v>2801</v>
      </c>
      <c r="AI236" s="39">
        <v>2540</v>
      </c>
      <c r="AJ236" s="111">
        <v>2257</v>
      </c>
      <c r="AK236" s="121">
        <v>17496</v>
      </c>
      <c r="AL236" s="116">
        <v>14733</v>
      </c>
      <c r="AM236" s="116">
        <v>12628</v>
      </c>
      <c r="AN236" s="116">
        <v>11220</v>
      </c>
      <c r="AO236" s="116">
        <v>10234</v>
      </c>
      <c r="AP236" s="117">
        <v>9273</v>
      </c>
      <c r="AQ236" s="121">
        <v>25510</v>
      </c>
      <c r="AR236" s="116">
        <v>23378</v>
      </c>
      <c r="AS236" s="116">
        <v>21184</v>
      </c>
      <c r="AT236" s="116">
        <v>18394</v>
      </c>
      <c r="AU236" s="116">
        <v>16294</v>
      </c>
      <c r="AV236" s="117">
        <v>14682</v>
      </c>
      <c r="AW236" s="26">
        <v>1580.27</v>
      </c>
    </row>
    <row r="237" spans="1:49" ht="11.25">
      <c r="A237" s="95">
        <v>233</v>
      </c>
      <c r="B237" s="8" t="s">
        <v>739</v>
      </c>
      <c r="C237" s="11" t="s">
        <v>1069</v>
      </c>
      <c r="D237" s="17" t="s">
        <v>1477</v>
      </c>
      <c r="E237" s="18" t="s">
        <v>1431</v>
      </c>
      <c r="F237" s="19" t="s">
        <v>1483</v>
      </c>
      <c r="G237" s="24" t="s">
        <v>374</v>
      </c>
      <c r="H237" s="52">
        <v>9</v>
      </c>
      <c r="I237" s="61">
        <v>15</v>
      </c>
      <c r="J237" s="64">
        <v>6</v>
      </c>
      <c r="K237" s="62">
        <v>0</v>
      </c>
      <c r="L237" s="64">
        <v>1</v>
      </c>
      <c r="M237" s="65">
        <v>0</v>
      </c>
      <c r="N237" s="64">
        <v>0</v>
      </c>
      <c r="O237" s="74">
        <v>0.47652569448204907</v>
      </c>
      <c r="P237" s="74">
        <v>1.9028537391021823</v>
      </c>
      <c r="Q237" s="74">
        <v>8.939188823306438</v>
      </c>
      <c r="R237" s="52">
        <v>99.8</v>
      </c>
      <c r="S237" s="80">
        <v>5</v>
      </c>
      <c r="T237" s="43">
        <v>7</v>
      </c>
      <c r="U237" s="48">
        <v>0</v>
      </c>
      <c r="V237" s="43">
        <v>5</v>
      </c>
      <c r="W237" s="43">
        <v>9</v>
      </c>
      <c r="X237" s="56">
        <v>0</v>
      </c>
      <c r="Y237" s="35">
        <v>440</v>
      </c>
      <c r="Z237" s="104">
        <v>363</v>
      </c>
      <c r="AA237" s="104">
        <v>331</v>
      </c>
      <c r="AB237" s="104">
        <v>307</v>
      </c>
      <c r="AC237" s="104">
        <v>277</v>
      </c>
      <c r="AD237" s="105">
        <v>239</v>
      </c>
      <c r="AE237" s="32">
        <v>1757</v>
      </c>
      <c r="AF237" s="39">
        <v>1472</v>
      </c>
      <c r="AG237" s="39">
        <v>1308</v>
      </c>
      <c r="AH237" s="39">
        <v>1179</v>
      </c>
      <c r="AI237" s="39">
        <v>1053</v>
      </c>
      <c r="AJ237" s="111">
        <v>929</v>
      </c>
      <c r="AK237" s="121">
        <v>8254</v>
      </c>
      <c r="AL237" s="116">
        <v>6795</v>
      </c>
      <c r="AM237" s="116">
        <v>5679</v>
      </c>
      <c r="AN237" s="116">
        <v>4969</v>
      </c>
      <c r="AO237" s="116">
        <v>4463</v>
      </c>
      <c r="AP237" s="117">
        <v>3992</v>
      </c>
      <c r="AQ237" s="121">
        <v>12005</v>
      </c>
      <c r="AR237" s="116">
        <v>10847</v>
      </c>
      <c r="AS237" s="116">
        <v>9653</v>
      </c>
      <c r="AT237" s="116">
        <v>8269</v>
      </c>
      <c r="AU237" s="116">
        <v>7202</v>
      </c>
      <c r="AV237" s="117">
        <v>6430</v>
      </c>
      <c r="AW237" s="26">
        <v>923.35</v>
      </c>
    </row>
    <row r="238" spans="1:49" ht="11.25">
      <c r="A238" s="95">
        <v>234</v>
      </c>
      <c r="B238" s="8" t="s">
        <v>597</v>
      </c>
      <c r="C238" s="11" t="s">
        <v>1070</v>
      </c>
      <c r="D238" s="17" t="s">
        <v>1484</v>
      </c>
      <c r="E238" s="18" t="s">
        <v>1485</v>
      </c>
      <c r="F238" s="19" t="s">
        <v>1486</v>
      </c>
      <c r="G238" s="24" t="s">
        <v>375</v>
      </c>
      <c r="H238" s="52">
        <v>14</v>
      </c>
      <c r="I238" s="61">
        <v>71</v>
      </c>
      <c r="J238" s="64">
        <v>11</v>
      </c>
      <c r="K238" s="62">
        <v>1</v>
      </c>
      <c r="L238" s="64">
        <v>2</v>
      </c>
      <c r="M238" s="65">
        <v>1</v>
      </c>
      <c r="N238" s="64">
        <v>1</v>
      </c>
      <c r="O238" s="74">
        <v>1.2372668189929346</v>
      </c>
      <c r="P238" s="74">
        <v>5.214431048219824</v>
      </c>
      <c r="Q238" s="74">
        <v>20.976907425576325</v>
      </c>
      <c r="R238" s="52">
        <v>311</v>
      </c>
      <c r="S238" s="80">
        <v>39</v>
      </c>
      <c r="T238" s="43">
        <v>17</v>
      </c>
      <c r="U238" s="48">
        <v>1</v>
      </c>
      <c r="V238" s="43">
        <v>23</v>
      </c>
      <c r="W238" s="43">
        <v>16</v>
      </c>
      <c r="X238" s="56">
        <v>4</v>
      </c>
      <c r="Y238" s="35">
        <v>1879</v>
      </c>
      <c r="Z238" s="104">
        <v>1807</v>
      </c>
      <c r="AA238" s="104">
        <v>1661</v>
      </c>
      <c r="AB238" s="104">
        <v>1520</v>
      </c>
      <c r="AC238" s="104">
        <v>1397</v>
      </c>
      <c r="AD238" s="105">
        <v>1291</v>
      </c>
      <c r="AE238" s="32">
        <v>7919</v>
      </c>
      <c r="AF238" s="39">
        <v>6967</v>
      </c>
      <c r="AG238" s="39">
        <v>6406</v>
      </c>
      <c r="AH238" s="39">
        <v>5974</v>
      </c>
      <c r="AI238" s="39">
        <v>5578</v>
      </c>
      <c r="AJ238" s="111">
        <v>5152</v>
      </c>
      <c r="AK238" s="121">
        <v>31857</v>
      </c>
      <c r="AL238" s="116">
        <v>29318</v>
      </c>
      <c r="AM238" s="116">
        <v>26538</v>
      </c>
      <c r="AN238" s="116">
        <v>24249</v>
      </c>
      <c r="AO238" s="116">
        <v>22459</v>
      </c>
      <c r="AP238" s="117">
        <v>20838</v>
      </c>
      <c r="AQ238" s="121">
        <v>48117</v>
      </c>
      <c r="AR238" s="116">
        <v>45772</v>
      </c>
      <c r="AS238" s="116">
        <v>43808</v>
      </c>
      <c r="AT238" s="116">
        <v>40430</v>
      </c>
      <c r="AU238" s="116">
        <v>37078</v>
      </c>
      <c r="AV238" s="117">
        <v>33898</v>
      </c>
      <c r="AW238" s="26">
        <v>1518.67</v>
      </c>
    </row>
    <row r="239" spans="1:49" ht="11.25">
      <c r="A239" s="95">
        <v>235</v>
      </c>
      <c r="B239" s="8" t="s">
        <v>740</v>
      </c>
      <c r="C239" s="11" t="s">
        <v>1071</v>
      </c>
      <c r="D239" s="17" t="s">
        <v>1487</v>
      </c>
      <c r="E239" s="18" t="s">
        <v>1488</v>
      </c>
      <c r="F239" s="19" t="s">
        <v>1489</v>
      </c>
      <c r="G239" s="24" t="s">
        <v>376</v>
      </c>
      <c r="H239" s="52">
        <v>11</v>
      </c>
      <c r="I239" s="61">
        <v>29</v>
      </c>
      <c r="J239" s="64">
        <v>7</v>
      </c>
      <c r="K239" s="62">
        <v>0</v>
      </c>
      <c r="L239" s="64">
        <v>1</v>
      </c>
      <c r="M239" s="65">
        <v>0</v>
      </c>
      <c r="N239" s="64">
        <v>0</v>
      </c>
      <c r="O239" s="74">
        <v>1.0491526075093194</v>
      </c>
      <c r="P239" s="74">
        <v>4.227354828792129</v>
      </c>
      <c r="Q239" s="74">
        <v>17.85480957688021</v>
      </c>
      <c r="R239" s="52">
        <v>143</v>
      </c>
      <c r="S239" s="80">
        <v>10</v>
      </c>
      <c r="T239" s="43">
        <v>11</v>
      </c>
      <c r="U239" s="48">
        <v>0</v>
      </c>
      <c r="V239" s="43">
        <v>6</v>
      </c>
      <c r="W239" s="43">
        <v>10</v>
      </c>
      <c r="X239" s="56">
        <v>2</v>
      </c>
      <c r="Y239" s="35">
        <v>819</v>
      </c>
      <c r="Z239" s="104">
        <v>685</v>
      </c>
      <c r="AA239" s="104">
        <v>621</v>
      </c>
      <c r="AB239" s="104">
        <v>568</v>
      </c>
      <c r="AC239" s="104">
        <v>523</v>
      </c>
      <c r="AD239" s="105">
        <v>478</v>
      </c>
      <c r="AE239" s="32">
        <v>3300</v>
      </c>
      <c r="AF239" s="39">
        <v>2947</v>
      </c>
      <c r="AG239" s="39">
        <v>2679</v>
      </c>
      <c r="AH239" s="39">
        <v>2432</v>
      </c>
      <c r="AI239" s="39">
        <v>2212</v>
      </c>
      <c r="AJ239" s="111">
        <v>2019</v>
      </c>
      <c r="AK239" s="121">
        <v>13938</v>
      </c>
      <c r="AL239" s="116">
        <v>12502</v>
      </c>
      <c r="AM239" s="116">
        <v>11112</v>
      </c>
      <c r="AN239" s="116">
        <v>9987</v>
      </c>
      <c r="AO239" s="116">
        <v>9086</v>
      </c>
      <c r="AP239" s="117">
        <v>8283</v>
      </c>
      <c r="AQ239" s="121">
        <v>19846</v>
      </c>
      <c r="AR239" s="116">
        <v>18583</v>
      </c>
      <c r="AS239" s="116">
        <v>17580</v>
      </c>
      <c r="AT239" s="116">
        <v>15879</v>
      </c>
      <c r="AU239" s="116">
        <v>14262</v>
      </c>
      <c r="AV239" s="117">
        <v>12897</v>
      </c>
      <c r="AW239" s="26">
        <v>780.63</v>
      </c>
    </row>
    <row r="240" spans="1:49" ht="11.25">
      <c r="A240" s="95">
        <v>236</v>
      </c>
      <c r="B240" s="8" t="s">
        <v>681</v>
      </c>
      <c r="C240" s="11" t="s">
        <v>1072</v>
      </c>
      <c r="D240" s="17" t="s">
        <v>1487</v>
      </c>
      <c r="E240" s="18" t="s">
        <v>1488</v>
      </c>
      <c r="F240" s="19" t="s">
        <v>1490</v>
      </c>
      <c r="G240" s="24" t="s">
        <v>377</v>
      </c>
      <c r="H240" s="52">
        <v>20</v>
      </c>
      <c r="I240" s="61">
        <v>83</v>
      </c>
      <c r="J240" s="64">
        <v>10</v>
      </c>
      <c r="K240" s="62">
        <v>1</v>
      </c>
      <c r="L240" s="64">
        <v>2</v>
      </c>
      <c r="M240" s="65">
        <v>0</v>
      </c>
      <c r="N240" s="64">
        <v>1</v>
      </c>
      <c r="O240" s="74">
        <v>1.557972814119439</v>
      </c>
      <c r="P240" s="74">
        <v>6.671468070663422</v>
      </c>
      <c r="Q240" s="74">
        <v>26.75127071640259</v>
      </c>
      <c r="R240" s="52">
        <v>613.8</v>
      </c>
      <c r="S240" s="80">
        <v>66</v>
      </c>
      <c r="T240" s="43">
        <v>32</v>
      </c>
      <c r="U240" s="48">
        <v>3</v>
      </c>
      <c r="V240" s="43">
        <v>50</v>
      </c>
      <c r="W240" s="43">
        <v>33</v>
      </c>
      <c r="X240" s="56">
        <v>5</v>
      </c>
      <c r="Y240" s="35">
        <v>1882</v>
      </c>
      <c r="Z240" s="104">
        <v>1649</v>
      </c>
      <c r="AA240" s="104">
        <v>1520</v>
      </c>
      <c r="AB240" s="104">
        <v>1434</v>
      </c>
      <c r="AC240" s="104">
        <v>1359</v>
      </c>
      <c r="AD240" s="105">
        <v>1277</v>
      </c>
      <c r="AE240" s="32">
        <v>8059</v>
      </c>
      <c r="AF240" s="39">
        <v>7377</v>
      </c>
      <c r="AG240" s="39">
        <v>6771</v>
      </c>
      <c r="AH240" s="39">
        <v>6227</v>
      </c>
      <c r="AI240" s="39">
        <v>5816</v>
      </c>
      <c r="AJ240" s="111">
        <v>5445</v>
      </c>
      <c r="AK240" s="121">
        <v>32315</v>
      </c>
      <c r="AL240" s="116">
        <v>29733</v>
      </c>
      <c r="AM240" s="116">
        <v>27198</v>
      </c>
      <c r="AN240" s="116">
        <v>24921</v>
      </c>
      <c r="AO240" s="116">
        <v>23074</v>
      </c>
      <c r="AP240" s="117">
        <v>21513</v>
      </c>
      <c r="AQ240" s="121">
        <v>47098</v>
      </c>
      <c r="AR240" s="116">
        <v>45425</v>
      </c>
      <c r="AS240" s="116">
        <v>43449</v>
      </c>
      <c r="AT240" s="116">
        <v>39901</v>
      </c>
      <c r="AU240" s="116">
        <v>36834</v>
      </c>
      <c r="AV240" s="117">
        <v>34145</v>
      </c>
      <c r="AW240" s="26">
        <v>1207.98</v>
      </c>
    </row>
    <row r="241" spans="1:49" ht="11.25">
      <c r="A241" s="95">
        <v>237</v>
      </c>
      <c r="B241" s="8" t="s">
        <v>741</v>
      </c>
      <c r="C241" s="11" t="s">
        <v>1073</v>
      </c>
      <c r="D241" s="17" t="s">
        <v>1491</v>
      </c>
      <c r="E241" s="18" t="s">
        <v>1488</v>
      </c>
      <c r="F241" s="19" t="s">
        <v>1492</v>
      </c>
      <c r="G241" s="24" t="s">
        <v>378</v>
      </c>
      <c r="H241" s="52">
        <v>17</v>
      </c>
      <c r="I241" s="61">
        <v>77</v>
      </c>
      <c r="J241" s="64">
        <v>15</v>
      </c>
      <c r="K241" s="62">
        <v>1</v>
      </c>
      <c r="L241" s="64">
        <v>2</v>
      </c>
      <c r="M241" s="65">
        <v>1</v>
      </c>
      <c r="N241" s="64">
        <v>0</v>
      </c>
      <c r="O241" s="74">
        <v>2.0513903980039436</v>
      </c>
      <c r="P241" s="74">
        <v>7.9198358082820235</v>
      </c>
      <c r="Q241" s="74">
        <v>32.986236870699024</v>
      </c>
      <c r="R241" s="52">
        <v>371.6</v>
      </c>
      <c r="S241" s="80">
        <v>33</v>
      </c>
      <c r="T241" s="43">
        <v>24</v>
      </c>
      <c r="U241" s="48">
        <v>0</v>
      </c>
      <c r="V241" s="43">
        <v>23</v>
      </c>
      <c r="W241" s="43">
        <v>17</v>
      </c>
      <c r="X241" s="56">
        <v>4</v>
      </c>
      <c r="Y241" s="35">
        <v>2039</v>
      </c>
      <c r="Z241" s="104">
        <v>1825</v>
      </c>
      <c r="AA241" s="104">
        <v>1691</v>
      </c>
      <c r="AB241" s="104">
        <v>1575</v>
      </c>
      <c r="AC241" s="104">
        <v>1458</v>
      </c>
      <c r="AD241" s="105">
        <v>1338</v>
      </c>
      <c r="AE241" s="32">
        <v>7872</v>
      </c>
      <c r="AF241" s="39">
        <v>7022</v>
      </c>
      <c r="AG241" s="39">
        <v>6431</v>
      </c>
      <c r="AH241" s="39">
        <v>5995</v>
      </c>
      <c r="AI241" s="39">
        <v>5639</v>
      </c>
      <c r="AJ241" s="111">
        <v>5208</v>
      </c>
      <c r="AK241" s="121">
        <v>32787</v>
      </c>
      <c r="AL241" s="116">
        <v>29528</v>
      </c>
      <c r="AM241" s="116">
        <v>26652</v>
      </c>
      <c r="AN241" s="116">
        <v>24332</v>
      </c>
      <c r="AO241" s="116">
        <v>22599</v>
      </c>
      <c r="AP241" s="117">
        <v>21037</v>
      </c>
      <c r="AQ241" s="121">
        <v>49870</v>
      </c>
      <c r="AR241" s="116">
        <v>47483</v>
      </c>
      <c r="AS241" s="116">
        <v>44905</v>
      </c>
      <c r="AT241" s="116">
        <v>40882</v>
      </c>
      <c r="AU241" s="116">
        <v>37530</v>
      </c>
      <c r="AV241" s="117">
        <v>34501</v>
      </c>
      <c r="AW241" s="26">
        <v>993.96</v>
      </c>
    </row>
    <row r="242" spans="1:49" ht="11.25">
      <c r="A242" s="95">
        <v>238</v>
      </c>
      <c r="B242" s="8" t="s">
        <v>742</v>
      </c>
      <c r="C242" s="11" t="s">
        <v>1074</v>
      </c>
      <c r="D242" s="17" t="s">
        <v>1493</v>
      </c>
      <c r="E242" s="18" t="s">
        <v>1488</v>
      </c>
      <c r="F242" s="19" t="s">
        <v>1494</v>
      </c>
      <c r="G242" s="24" t="s">
        <v>379</v>
      </c>
      <c r="H242" s="52">
        <v>5</v>
      </c>
      <c r="I242" s="61">
        <v>15</v>
      </c>
      <c r="J242" s="64">
        <v>3</v>
      </c>
      <c r="K242" s="62">
        <v>0</v>
      </c>
      <c r="L242" s="64">
        <v>0</v>
      </c>
      <c r="M242" s="65">
        <v>0</v>
      </c>
      <c r="N242" s="64">
        <v>0</v>
      </c>
      <c r="O242" s="74">
        <v>0.30233536894362995</v>
      </c>
      <c r="P242" s="74">
        <v>1.5048055863330672</v>
      </c>
      <c r="Q242" s="74">
        <v>6.334441323747928</v>
      </c>
      <c r="R242" s="52">
        <v>54.4</v>
      </c>
      <c r="S242" s="80">
        <v>4</v>
      </c>
      <c r="T242" s="43">
        <v>2</v>
      </c>
      <c r="U242" s="48">
        <v>0</v>
      </c>
      <c r="V242" s="43">
        <v>1</v>
      </c>
      <c r="W242" s="43">
        <v>0</v>
      </c>
      <c r="X242" s="56">
        <v>0</v>
      </c>
      <c r="Y242" s="35">
        <v>352</v>
      </c>
      <c r="Z242" s="104">
        <v>303</v>
      </c>
      <c r="AA242" s="104">
        <v>275</v>
      </c>
      <c r="AB242" s="104">
        <v>252</v>
      </c>
      <c r="AC242" s="104">
        <v>228</v>
      </c>
      <c r="AD242" s="105">
        <v>202</v>
      </c>
      <c r="AE242" s="32">
        <v>1752</v>
      </c>
      <c r="AF242" s="39">
        <v>1529</v>
      </c>
      <c r="AG242" s="39">
        <v>1383</v>
      </c>
      <c r="AH242" s="39">
        <v>1276</v>
      </c>
      <c r="AI242" s="39">
        <v>1164</v>
      </c>
      <c r="AJ242" s="111">
        <v>1036</v>
      </c>
      <c r="AK242" s="121">
        <v>7375</v>
      </c>
      <c r="AL242" s="116">
        <v>6442</v>
      </c>
      <c r="AM242" s="116">
        <v>5623</v>
      </c>
      <c r="AN242" s="116">
        <v>5045</v>
      </c>
      <c r="AO242" s="116">
        <v>4603</v>
      </c>
      <c r="AP242" s="117">
        <v>4182</v>
      </c>
      <c r="AQ242" s="121">
        <v>9718</v>
      </c>
      <c r="AR242" s="116">
        <v>9064</v>
      </c>
      <c r="AS242" s="116">
        <v>8482</v>
      </c>
      <c r="AT242" s="116">
        <v>7660</v>
      </c>
      <c r="AU242" s="116">
        <v>6853</v>
      </c>
      <c r="AV242" s="117">
        <v>6107</v>
      </c>
      <c r="AW242" s="26">
        <v>1164.27</v>
      </c>
    </row>
    <row r="243" spans="1:49" ht="11.25">
      <c r="A243" s="95">
        <v>239</v>
      </c>
      <c r="B243" s="8" t="s">
        <v>743</v>
      </c>
      <c r="C243" s="11" t="s">
        <v>1075</v>
      </c>
      <c r="D243" s="17" t="s">
        <v>1493</v>
      </c>
      <c r="E243" s="18" t="s">
        <v>1488</v>
      </c>
      <c r="F243" s="19" t="s">
        <v>1495</v>
      </c>
      <c r="G243" s="24" t="s">
        <v>380</v>
      </c>
      <c r="H243" s="52">
        <v>11</v>
      </c>
      <c r="I243" s="61">
        <v>52</v>
      </c>
      <c r="J243" s="64">
        <v>11</v>
      </c>
      <c r="K243" s="62">
        <v>1</v>
      </c>
      <c r="L243" s="64">
        <v>2</v>
      </c>
      <c r="M243" s="65">
        <v>1</v>
      </c>
      <c r="N243" s="64">
        <v>2</v>
      </c>
      <c r="O243" s="74">
        <v>2.4306223162212395</v>
      </c>
      <c r="P243" s="74">
        <v>9.113631993847337</v>
      </c>
      <c r="Q243" s="74">
        <v>38.3019291161956</v>
      </c>
      <c r="R243" s="52">
        <v>552.5</v>
      </c>
      <c r="S243" s="80">
        <v>41</v>
      </c>
      <c r="T243" s="43">
        <v>28</v>
      </c>
      <c r="U243" s="48">
        <v>0</v>
      </c>
      <c r="V243" s="43">
        <v>32</v>
      </c>
      <c r="W243" s="43">
        <v>25</v>
      </c>
      <c r="X243" s="56">
        <v>7</v>
      </c>
      <c r="Y243" s="35">
        <v>1517</v>
      </c>
      <c r="Z243" s="104">
        <v>1307</v>
      </c>
      <c r="AA243" s="104">
        <v>1218</v>
      </c>
      <c r="AB243" s="104">
        <v>1161</v>
      </c>
      <c r="AC243" s="104">
        <v>1103</v>
      </c>
      <c r="AD243" s="105">
        <v>1027</v>
      </c>
      <c r="AE243" s="32">
        <v>5688</v>
      </c>
      <c r="AF243" s="39">
        <v>5212</v>
      </c>
      <c r="AG243" s="39">
        <v>4846</v>
      </c>
      <c r="AH243" s="39">
        <v>4564</v>
      </c>
      <c r="AI243" s="39">
        <v>4273</v>
      </c>
      <c r="AJ243" s="111">
        <v>3974</v>
      </c>
      <c r="AK243" s="121">
        <v>23905</v>
      </c>
      <c r="AL243" s="116">
        <v>21922</v>
      </c>
      <c r="AM243" s="116">
        <v>19945</v>
      </c>
      <c r="AN243" s="116">
        <v>18446</v>
      </c>
      <c r="AO243" s="116">
        <v>17289</v>
      </c>
      <c r="AP243" s="117">
        <v>16214</v>
      </c>
      <c r="AQ243" s="121">
        <v>33060</v>
      </c>
      <c r="AR243" s="116">
        <v>32013</v>
      </c>
      <c r="AS243" s="116">
        <v>30787</v>
      </c>
      <c r="AT243" s="116">
        <v>28464</v>
      </c>
      <c r="AU243" s="116">
        <v>26248</v>
      </c>
      <c r="AV243" s="117">
        <v>24449</v>
      </c>
      <c r="AW243" s="26">
        <v>624.12</v>
      </c>
    </row>
    <row r="244" spans="1:49" ht="11.25">
      <c r="A244" s="95">
        <v>240</v>
      </c>
      <c r="B244" s="8" t="s">
        <v>744</v>
      </c>
      <c r="C244" s="11" t="s">
        <v>1076</v>
      </c>
      <c r="D244" s="17" t="s">
        <v>1493</v>
      </c>
      <c r="E244" s="18" t="s">
        <v>1488</v>
      </c>
      <c r="F244" s="19" t="s">
        <v>1496</v>
      </c>
      <c r="G244" s="24" t="s">
        <v>381</v>
      </c>
      <c r="H244" s="52">
        <v>4</v>
      </c>
      <c r="I244" s="61">
        <v>30</v>
      </c>
      <c r="J244" s="64">
        <v>4</v>
      </c>
      <c r="K244" s="62">
        <v>0</v>
      </c>
      <c r="L244" s="64">
        <v>0</v>
      </c>
      <c r="M244" s="65">
        <v>0</v>
      </c>
      <c r="N244" s="64">
        <v>0</v>
      </c>
      <c r="O244" s="74">
        <v>0.3069135901659101</v>
      </c>
      <c r="P244" s="74">
        <v>1.1906961796488973</v>
      </c>
      <c r="Q244" s="74">
        <v>5.250472020246655</v>
      </c>
      <c r="R244" s="52">
        <v>49.7</v>
      </c>
      <c r="S244" s="80">
        <v>7</v>
      </c>
      <c r="T244" s="43">
        <v>3</v>
      </c>
      <c r="U244" s="48">
        <v>0</v>
      </c>
      <c r="V244" s="43">
        <v>7</v>
      </c>
      <c r="W244" s="43">
        <v>4</v>
      </c>
      <c r="X244" s="56">
        <v>1</v>
      </c>
      <c r="Y244" s="35">
        <v>382</v>
      </c>
      <c r="Z244" s="104">
        <v>295</v>
      </c>
      <c r="AA244" s="104">
        <v>263</v>
      </c>
      <c r="AB244" s="104">
        <v>239</v>
      </c>
      <c r="AC244" s="104">
        <v>216</v>
      </c>
      <c r="AD244" s="105">
        <v>193</v>
      </c>
      <c r="AE244" s="32">
        <v>1482</v>
      </c>
      <c r="AF244" s="39">
        <v>1305</v>
      </c>
      <c r="AG244" s="39">
        <v>1175</v>
      </c>
      <c r="AH244" s="39">
        <v>1058</v>
      </c>
      <c r="AI244" s="39">
        <v>946</v>
      </c>
      <c r="AJ244" s="111">
        <v>848</v>
      </c>
      <c r="AK244" s="121">
        <v>6535</v>
      </c>
      <c r="AL244" s="116">
        <v>5745</v>
      </c>
      <c r="AM244" s="116">
        <v>4925</v>
      </c>
      <c r="AN244" s="116">
        <v>4356</v>
      </c>
      <c r="AO244" s="116">
        <v>3921</v>
      </c>
      <c r="AP244" s="117">
        <v>3523</v>
      </c>
      <c r="AQ244" s="121">
        <v>8667</v>
      </c>
      <c r="AR244" s="116">
        <v>7963</v>
      </c>
      <c r="AS244" s="116">
        <v>7403</v>
      </c>
      <c r="AT244" s="116">
        <v>6552</v>
      </c>
      <c r="AU244" s="116">
        <v>5769</v>
      </c>
      <c r="AV244" s="117">
        <v>5177</v>
      </c>
      <c r="AW244" s="26">
        <v>1244.65</v>
      </c>
    </row>
    <row r="245" spans="1:49" ht="11.25">
      <c r="A245" s="95">
        <v>241</v>
      </c>
      <c r="B245" s="8" t="s">
        <v>745</v>
      </c>
      <c r="C245" s="11" t="s">
        <v>1077</v>
      </c>
      <c r="D245" s="17" t="s">
        <v>1493</v>
      </c>
      <c r="E245" s="18" t="s">
        <v>1488</v>
      </c>
      <c r="F245" s="19" t="s">
        <v>1497</v>
      </c>
      <c r="G245" s="24" t="s">
        <v>382</v>
      </c>
      <c r="H245" s="52">
        <v>10</v>
      </c>
      <c r="I245" s="61">
        <v>32</v>
      </c>
      <c r="J245" s="64">
        <v>5</v>
      </c>
      <c r="K245" s="62">
        <v>0</v>
      </c>
      <c r="L245" s="64">
        <v>1</v>
      </c>
      <c r="M245" s="65">
        <v>0</v>
      </c>
      <c r="N245" s="64">
        <v>0</v>
      </c>
      <c r="O245" s="74">
        <v>0.672156641721723</v>
      </c>
      <c r="P245" s="74">
        <v>2.4861445971756897</v>
      </c>
      <c r="Q245" s="74">
        <v>10.563505234263289</v>
      </c>
      <c r="R245" s="52">
        <v>123.9</v>
      </c>
      <c r="S245" s="80">
        <v>12</v>
      </c>
      <c r="T245" s="43">
        <v>7</v>
      </c>
      <c r="U245" s="48">
        <v>0</v>
      </c>
      <c r="V245" s="43">
        <v>11</v>
      </c>
      <c r="W245" s="43">
        <v>6</v>
      </c>
      <c r="X245" s="56">
        <v>2</v>
      </c>
      <c r="Y245" s="35">
        <v>644</v>
      </c>
      <c r="Z245" s="104">
        <v>583</v>
      </c>
      <c r="AA245" s="104">
        <v>533</v>
      </c>
      <c r="AB245" s="104">
        <v>484</v>
      </c>
      <c r="AC245" s="104">
        <v>438</v>
      </c>
      <c r="AD245" s="105">
        <v>393</v>
      </c>
      <c r="AE245" s="32">
        <v>2382</v>
      </c>
      <c r="AF245" s="39">
        <v>2043</v>
      </c>
      <c r="AG245" s="39">
        <v>1849</v>
      </c>
      <c r="AH245" s="39">
        <v>1699</v>
      </c>
      <c r="AI245" s="39">
        <v>1585</v>
      </c>
      <c r="AJ245" s="111">
        <v>1417</v>
      </c>
      <c r="AK245" s="121">
        <v>10121</v>
      </c>
      <c r="AL245" s="116">
        <v>8973</v>
      </c>
      <c r="AM245" s="116">
        <v>7897</v>
      </c>
      <c r="AN245" s="116">
        <v>7072</v>
      </c>
      <c r="AO245" s="116">
        <v>6478</v>
      </c>
      <c r="AP245" s="117">
        <v>5914</v>
      </c>
      <c r="AQ245" s="121">
        <v>14570</v>
      </c>
      <c r="AR245" s="116">
        <v>13536</v>
      </c>
      <c r="AS245" s="116">
        <v>12693</v>
      </c>
      <c r="AT245" s="116">
        <v>11392</v>
      </c>
      <c r="AU245" s="116">
        <v>10368</v>
      </c>
      <c r="AV245" s="117">
        <v>9295</v>
      </c>
      <c r="AW245" s="26">
        <v>958.11</v>
      </c>
    </row>
    <row r="246" spans="1:49" ht="11.25">
      <c r="A246" s="95">
        <v>242</v>
      </c>
      <c r="B246" s="8" t="s">
        <v>746</v>
      </c>
      <c r="C246" s="11" t="s">
        <v>1078</v>
      </c>
      <c r="D246" s="17" t="s">
        <v>1493</v>
      </c>
      <c r="E246" s="18" t="s">
        <v>1488</v>
      </c>
      <c r="F246" s="19" t="s">
        <v>1498</v>
      </c>
      <c r="G246" s="24" t="s">
        <v>383</v>
      </c>
      <c r="H246" s="52">
        <v>5</v>
      </c>
      <c r="I246" s="61">
        <v>17</v>
      </c>
      <c r="J246" s="64">
        <v>5</v>
      </c>
      <c r="K246" s="62">
        <v>1</v>
      </c>
      <c r="L246" s="64">
        <v>0</v>
      </c>
      <c r="M246" s="65">
        <v>0</v>
      </c>
      <c r="N246" s="64">
        <v>0</v>
      </c>
      <c r="O246" s="74">
        <v>0.35521785242114745</v>
      </c>
      <c r="P246" s="74">
        <v>1.2436256919120745</v>
      </c>
      <c r="Q246" s="74">
        <v>5.647891211808633</v>
      </c>
      <c r="R246" s="52">
        <v>88.2</v>
      </c>
      <c r="S246" s="80">
        <v>10</v>
      </c>
      <c r="T246" s="43">
        <v>4</v>
      </c>
      <c r="U246" s="48">
        <v>0</v>
      </c>
      <c r="V246" s="43">
        <v>6</v>
      </c>
      <c r="W246" s="43">
        <v>5</v>
      </c>
      <c r="X246" s="56">
        <v>0</v>
      </c>
      <c r="Y246" s="35">
        <v>489</v>
      </c>
      <c r="Z246" s="104">
        <v>397</v>
      </c>
      <c r="AA246" s="104">
        <v>351</v>
      </c>
      <c r="AB246" s="104">
        <v>322</v>
      </c>
      <c r="AC246" s="104">
        <v>293</v>
      </c>
      <c r="AD246" s="105">
        <v>258</v>
      </c>
      <c r="AE246" s="32">
        <v>1712</v>
      </c>
      <c r="AF246" s="39">
        <v>1480</v>
      </c>
      <c r="AG246" s="39">
        <v>1334</v>
      </c>
      <c r="AH246" s="39">
        <v>1180</v>
      </c>
      <c r="AI246" s="39">
        <v>1037</v>
      </c>
      <c r="AJ246" s="111">
        <v>931</v>
      </c>
      <c r="AK246" s="121">
        <v>7775</v>
      </c>
      <c r="AL246" s="116">
        <v>6655</v>
      </c>
      <c r="AM246" s="116">
        <v>5709</v>
      </c>
      <c r="AN246" s="116">
        <v>5017</v>
      </c>
      <c r="AO246" s="116">
        <v>4475</v>
      </c>
      <c r="AP246" s="117">
        <v>3985</v>
      </c>
      <c r="AQ246" s="121">
        <v>10268</v>
      </c>
      <c r="AR246" s="116">
        <v>9361</v>
      </c>
      <c r="AS246" s="116">
        <v>8670</v>
      </c>
      <c r="AT246" s="116">
        <v>7564</v>
      </c>
      <c r="AU246" s="116">
        <v>6569</v>
      </c>
      <c r="AV246" s="117">
        <v>5878</v>
      </c>
      <c r="AW246" s="26">
        <v>1376.62</v>
      </c>
    </row>
    <row r="247" spans="1:49" ht="11.25">
      <c r="A247" s="95">
        <v>243</v>
      </c>
      <c r="B247" s="8" t="s">
        <v>747</v>
      </c>
      <c r="C247" s="11" t="s">
        <v>1079</v>
      </c>
      <c r="D247" s="17" t="s">
        <v>1493</v>
      </c>
      <c r="E247" s="18" t="s">
        <v>1488</v>
      </c>
      <c r="F247" s="19" t="s">
        <v>1499</v>
      </c>
      <c r="G247" s="24" t="s">
        <v>384</v>
      </c>
      <c r="H247" s="52">
        <v>2</v>
      </c>
      <c r="I247" s="61">
        <v>9</v>
      </c>
      <c r="J247" s="64">
        <v>2</v>
      </c>
      <c r="K247" s="62">
        <v>0</v>
      </c>
      <c r="L247" s="64">
        <v>0</v>
      </c>
      <c r="M247" s="65">
        <v>0</v>
      </c>
      <c r="N247" s="64">
        <v>0</v>
      </c>
      <c r="O247" s="74">
        <v>0.43613887123794115</v>
      </c>
      <c r="P247" s="74">
        <v>1.603026977066605</v>
      </c>
      <c r="Q247" s="74">
        <v>7.082202068049217</v>
      </c>
      <c r="R247" s="52">
        <v>21.2</v>
      </c>
      <c r="S247" s="80">
        <v>2</v>
      </c>
      <c r="T247" s="43">
        <v>1</v>
      </c>
      <c r="U247" s="48">
        <v>0</v>
      </c>
      <c r="V247" s="43">
        <v>2</v>
      </c>
      <c r="W247" s="43">
        <v>1</v>
      </c>
      <c r="X247" s="56">
        <v>1</v>
      </c>
      <c r="Y247" s="35">
        <v>151</v>
      </c>
      <c r="Z247" s="104">
        <v>131</v>
      </c>
      <c r="AA247" s="104">
        <v>116</v>
      </c>
      <c r="AB247" s="104">
        <v>106</v>
      </c>
      <c r="AC247" s="104">
        <v>97</v>
      </c>
      <c r="AD247" s="105">
        <v>85</v>
      </c>
      <c r="AE247" s="32">
        <v>555</v>
      </c>
      <c r="AF247" s="39">
        <v>477</v>
      </c>
      <c r="AG247" s="39">
        <v>425</v>
      </c>
      <c r="AH247" s="39">
        <v>382</v>
      </c>
      <c r="AI247" s="39">
        <v>341</v>
      </c>
      <c r="AJ247" s="111">
        <v>304</v>
      </c>
      <c r="AK247" s="121">
        <v>2452</v>
      </c>
      <c r="AL247" s="116">
        <v>2120</v>
      </c>
      <c r="AM247" s="116">
        <v>1805</v>
      </c>
      <c r="AN247" s="116">
        <v>1593</v>
      </c>
      <c r="AO247" s="116">
        <v>1428</v>
      </c>
      <c r="AP247" s="117">
        <v>1281</v>
      </c>
      <c r="AQ247" s="121">
        <v>3024</v>
      </c>
      <c r="AR247" s="116">
        <v>2794</v>
      </c>
      <c r="AS247" s="116">
        <v>2566</v>
      </c>
      <c r="AT247" s="116">
        <v>2261</v>
      </c>
      <c r="AU247" s="116">
        <v>1997</v>
      </c>
      <c r="AV247" s="117">
        <v>1770</v>
      </c>
      <c r="AW247" s="26">
        <v>346.22</v>
      </c>
    </row>
    <row r="248" spans="1:49" ht="11.25">
      <c r="A248" s="95">
        <v>244</v>
      </c>
      <c r="B248" s="8" t="s">
        <v>748</v>
      </c>
      <c r="C248" s="11" t="s">
        <v>1080</v>
      </c>
      <c r="D248" s="17" t="s">
        <v>1500</v>
      </c>
      <c r="E248" s="18" t="s">
        <v>1488</v>
      </c>
      <c r="F248" s="19" t="s">
        <v>1501</v>
      </c>
      <c r="G248" s="24" t="s">
        <v>385</v>
      </c>
      <c r="H248" s="52">
        <v>82</v>
      </c>
      <c r="I248" s="61">
        <v>262</v>
      </c>
      <c r="J248" s="64">
        <v>49</v>
      </c>
      <c r="K248" s="62">
        <v>3</v>
      </c>
      <c r="L248" s="64">
        <v>5</v>
      </c>
      <c r="M248" s="65">
        <v>2</v>
      </c>
      <c r="N248" s="64">
        <v>4</v>
      </c>
      <c r="O248" s="74">
        <v>4.144886797319563</v>
      </c>
      <c r="P248" s="74">
        <v>15.500950155025293</v>
      </c>
      <c r="Q248" s="74">
        <v>64.8353152356437</v>
      </c>
      <c r="R248" s="52">
        <v>1873.1</v>
      </c>
      <c r="S248" s="80">
        <v>156</v>
      </c>
      <c r="T248" s="43">
        <v>104</v>
      </c>
      <c r="U248" s="48">
        <v>1</v>
      </c>
      <c r="V248" s="43">
        <v>122</v>
      </c>
      <c r="W248" s="43">
        <v>84</v>
      </c>
      <c r="X248" s="56">
        <v>15</v>
      </c>
      <c r="Y248" s="35">
        <v>7874</v>
      </c>
      <c r="Z248" s="104">
        <v>7290</v>
      </c>
      <c r="AA248" s="104">
        <v>6818</v>
      </c>
      <c r="AB248" s="104">
        <v>6480</v>
      </c>
      <c r="AC248" s="104">
        <v>6177</v>
      </c>
      <c r="AD248" s="105">
        <v>5794</v>
      </c>
      <c r="AE248" s="32">
        <v>29447</v>
      </c>
      <c r="AF248" s="39">
        <v>26103</v>
      </c>
      <c r="AG248" s="39">
        <v>24254</v>
      </c>
      <c r="AH248" s="39">
        <v>23044</v>
      </c>
      <c r="AI248" s="39">
        <v>22110</v>
      </c>
      <c r="AJ248" s="111">
        <v>20783</v>
      </c>
      <c r="AK248" s="121">
        <v>123167</v>
      </c>
      <c r="AL248" s="116">
        <v>112176</v>
      </c>
      <c r="AM248" s="116">
        <v>101536</v>
      </c>
      <c r="AN248" s="116">
        <v>93759</v>
      </c>
      <c r="AO248" s="116">
        <v>88674</v>
      </c>
      <c r="AP248" s="117">
        <v>84195</v>
      </c>
      <c r="AQ248" s="121">
        <v>198353</v>
      </c>
      <c r="AR248" s="116">
        <v>194214</v>
      </c>
      <c r="AS248" s="116">
        <v>186564</v>
      </c>
      <c r="AT248" s="116">
        <v>171502</v>
      </c>
      <c r="AU248" s="116">
        <v>159856</v>
      </c>
      <c r="AV248" s="117">
        <v>148749</v>
      </c>
      <c r="AW248" s="26">
        <v>1899.69</v>
      </c>
    </row>
    <row r="249" spans="1:49" ht="11.25">
      <c r="A249" s="95">
        <v>245</v>
      </c>
      <c r="B249" s="8" t="s">
        <v>749</v>
      </c>
      <c r="C249" s="11" t="s">
        <v>1081</v>
      </c>
      <c r="D249" s="17" t="s">
        <v>1502</v>
      </c>
      <c r="E249" s="18" t="s">
        <v>1488</v>
      </c>
      <c r="F249" s="19" t="s">
        <v>1503</v>
      </c>
      <c r="G249" s="24" t="s">
        <v>386</v>
      </c>
      <c r="H249" s="52">
        <v>57</v>
      </c>
      <c r="I249" s="61">
        <v>183</v>
      </c>
      <c r="J249" s="64">
        <v>29</v>
      </c>
      <c r="K249" s="62">
        <v>2</v>
      </c>
      <c r="L249" s="64">
        <v>3</v>
      </c>
      <c r="M249" s="65">
        <v>1</v>
      </c>
      <c r="N249" s="64">
        <v>2</v>
      </c>
      <c r="O249" s="74">
        <v>5.448652306705966</v>
      </c>
      <c r="P249" s="74">
        <v>20.599627792668052</v>
      </c>
      <c r="Q249" s="74">
        <v>88.09025582575711</v>
      </c>
      <c r="R249" s="52">
        <v>1444.7</v>
      </c>
      <c r="S249" s="80">
        <v>96</v>
      </c>
      <c r="T249" s="43">
        <v>55</v>
      </c>
      <c r="U249" s="48">
        <v>2</v>
      </c>
      <c r="V249" s="43">
        <v>64</v>
      </c>
      <c r="W249" s="43">
        <v>51</v>
      </c>
      <c r="X249" s="56">
        <v>11</v>
      </c>
      <c r="Y249" s="35">
        <v>6119</v>
      </c>
      <c r="Z249" s="104">
        <v>4933</v>
      </c>
      <c r="AA249" s="104">
        <v>4581</v>
      </c>
      <c r="AB249" s="104">
        <v>4389</v>
      </c>
      <c r="AC249" s="104">
        <v>4199</v>
      </c>
      <c r="AD249" s="105">
        <v>3916</v>
      </c>
      <c r="AE249" s="32">
        <v>23134</v>
      </c>
      <c r="AF249" s="39">
        <v>21171</v>
      </c>
      <c r="AG249" s="39">
        <v>19509</v>
      </c>
      <c r="AH249" s="39">
        <v>18095</v>
      </c>
      <c r="AI249" s="39">
        <v>17141</v>
      </c>
      <c r="AJ249" s="111">
        <v>16153</v>
      </c>
      <c r="AK249" s="121">
        <v>98928</v>
      </c>
      <c r="AL249" s="116">
        <v>89072</v>
      </c>
      <c r="AM249" s="116">
        <v>79780</v>
      </c>
      <c r="AN249" s="116">
        <v>72978</v>
      </c>
      <c r="AO249" s="116">
        <v>68200</v>
      </c>
      <c r="AP249" s="117">
        <v>64168</v>
      </c>
      <c r="AQ249" s="121">
        <v>145800</v>
      </c>
      <c r="AR249" s="116">
        <v>142347</v>
      </c>
      <c r="AS249" s="116">
        <v>135585</v>
      </c>
      <c r="AT249" s="116">
        <v>122425</v>
      </c>
      <c r="AU249" s="116">
        <v>113045</v>
      </c>
      <c r="AV249" s="117">
        <v>105246</v>
      </c>
      <c r="AW249" s="26">
        <v>1123.03</v>
      </c>
    </row>
    <row r="250" spans="1:49" ht="11.25">
      <c r="A250" s="95">
        <v>246</v>
      </c>
      <c r="B250" s="8" t="s">
        <v>750</v>
      </c>
      <c r="C250" s="11" t="s">
        <v>1082</v>
      </c>
      <c r="D250" s="17" t="s">
        <v>1502</v>
      </c>
      <c r="E250" s="18" t="s">
        <v>1488</v>
      </c>
      <c r="F250" s="19" t="s">
        <v>1504</v>
      </c>
      <c r="G250" s="24" t="s">
        <v>387</v>
      </c>
      <c r="H250" s="52">
        <v>9</v>
      </c>
      <c r="I250" s="61">
        <v>22</v>
      </c>
      <c r="J250" s="64">
        <v>2</v>
      </c>
      <c r="K250" s="62">
        <v>0</v>
      </c>
      <c r="L250" s="64">
        <v>0</v>
      </c>
      <c r="M250" s="65">
        <v>0</v>
      </c>
      <c r="N250" s="64">
        <v>0</v>
      </c>
      <c r="O250" s="74">
        <v>0.2835228459724834</v>
      </c>
      <c r="P250" s="74">
        <v>1.2512310860417226</v>
      </c>
      <c r="Q250" s="74">
        <v>5.389172411734862</v>
      </c>
      <c r="R250" s="52">
        <v>75.5</v>
      </c>
      <c r="S250" s="80">
        <v>7</v>
      </c>
      <c r="T250" s="43">
        <v>3</v>
      </c>
      <c r="U250" s="48">
        <v>0</v>
      </c>
      <c r="V250" s="43">
        <v>6</v>
      </c>
      <c r="W250" s="43">
        <v>4</v>
      </c>
      <c r="X250" s="56">
        <v>2</v>
      </c>
      <c r="Y250" s="35">
        <v>380</v>
      </c>
      <c r="Z250" s="104">
        <v>387</v>
      </c>
      <c r="AA250" s="104">
        <v>360</v>
      </c>
      <c r="AB250" s="104">
        <v>320</v>
      </c>
      <c r="AC250" s="104">
        <v>277</v>
      </c>
      <c r="AD250" s="105">
        <v>238</v>
      </c>
      <c r="AE250" s="32">
        <v>1677</v>
      </c>
      <c r="AF250" s="39">
        <v>1344</v>
      </c>
      <c r="AG250" s="39">
        <v>1210</v>
      </c>
      <c r="AH250" s="39">
        <v>1150</v>
      </c>
      <c r="AI250" s="39">
        <v>1091</v>
      </c>
      <c r="AJ250" s="111">
        <v>984</v>
      </c>
      <c r="AK250" s="121">
        <v>7223</v>
      </c>
      <c r="AL250" s="116">
        <v>6217</v>
      </c>
      <c r="AM250" s="116">
        <v>5284</v>
      </c>
      <c r="AN250" s="116">
        <v>4708</v>
      </c>
      <c r="AO250" s="116">
        <v>4352</v>
      </c>
      <c r="AP250" s="117">
        <v>4008</v>
      </c>
      <c r="AQ250" s="121">
        <v>11527</v>
      </c>
      <c r="AR250" s="116">
        <v>10628</v>
      </c>
      <c r="AS250" s="116">
        <v>9955</v>
      </c>
      <c r="AT250" s="116">
        <v>9029</v>
      </c>
      <c r="AU250" s="116">
        <v>8187</v>
      </c>
      <c r="AV250" s="117">
        <v>7228</v>
      </c>
      <c r="AW250" s="26">
        <v>1340.28</v>
      </c>
    </row>
    <row r="251" spans="1:49" ht="11.25">
      <c r="A251" s="95">
        <v>247</v>
      </c>
      <c r="B251" s="8" t="s">
        <v>751</v>
      </c>
      <c r="C251" s="11" t="s">
        <v>1083</v>
      </c>
      <c r="D251" s="17" t="s">
        <v>1502</v>
      </c>
      <c r="E251" s="18" t="s">
        <v>1488</v>
      </c>
      <c r="F251" s="19" t="s">
        <v>1505</v>
      </c>
      <c r="G251" s="24" t="s">
        <v>388</v>
      </c>
      <c r="H251" s="52">
        <v>8</v>
      </c>
      <c r="I251" s="61">
        <v>16</v>
      </c>
      <c r="J251" s="64">
        <v>2</v>
      </c>
      <c r="K251" s="62">
        <v>0</v>
      </c>
      <c r="L251" s="64">
        <v>0</v>
      </c>
      <c r="M251" s="65">
        <v>0</v>
      </c>
      <c r="N251" s="64">
        <v>0</v>
      </c>
      <c r="O251" s="74">
        <v>0.39194666845331816</v>
      </c>
      <c r="P251" s="74">
        <v>1.458354270655366</v>
      </c>
      <c r="Q251" s="74">
        <v>6.742376023137137</v>
      </c>
      <c r="R251" s="52">
        <v>75.2</v>
      </c>
      <c r="S251" s="80">
        <v>1</v>
      </c>
      <c r="T251" s="43">
        <v>3</v>
      </c>
      <c r="U251" s="48">
        <v>0</v>
      </c>
      <c r="V251" s="43">
        <v>1</v>
      </c>
      <c r="W251" s="43">
        <v>2</v>
      </c>
      <c r="X251" s="56">
        <v>0</v>
      </c>
      <c r="Y251" s="35">
        <v>351</v>
      </c>
      <c r="Z251" s="104">
        <v>252</v>
      </c>
      <c r="AA251" s="104">
        <v>226</v>
      </c>
      <c r="AB251" s="104">
        <v>208</v>
      </c>
      <c r="AC251" s="104">
        <v>190</v>
      </c>
      <c r="AD251" s="105">
        <v>167</v>
      </c>
      <c r="AE251" s="32">
        <v>1306</v>
      </c>
      <c r="AF251" s="39">
        <v>1142</v>
      </c>
      <c r="AG251" s="39">
        <v>1023</v>
      </c>
      <c r="AH251" s="39">
        <v>935</v>
      </c>
      <c r="AI251" s="39">
        <v>848</v>
      </c>
      <c r="AJ251" s="111">
        <v>759</v>
      </c>
      <c r="AK251" s="121">
        <v>6038</v>
      </c>
      <c r="AL251" s="116">
        <v>5122</v>
      </c>
      <c r="AM251" s="116">
        <v>4312</v>
      </c>
      <c r="AN251" s="116">
        <v>3798</v>
      </c>
      <c r="AO251" s="116">
        <v>3443</v>
      </c>
      <c r="AP251" s="117">
        <v>3120</v>
      </c>
      <c r="AQ251" s="121">
        <v>7650</v>
      </c>
      <c r="AR251" s="116">
        <v>7041</v>
      </c>
      <c r="AS251" s="116">
        <v>6522</v>
      </c>
      <c r="AT251" s="116">
        <v>5777</v>
      </c>
      <c r="AU251" s="116">
        <v>5102</v>
      </c>
      <c r="AV251" s="117">
        <v>4511</v>
      </c>
      <c r="AW251" s="26">
        <v>895.53</v>
      </c>
    </row>
    <row r="252" spans="1:49" ht="11.25">
      <c r="A252" s="95">
        <v>248</v>
      </c>
      <c r="B252" s="8" t="s">
        <v>752</v>
      </c>
      <c r="C252" s="11" t="s">
        <v>1084</v>
      </c>
      <c r="D252" s="17" t="s">
        <v>1502</v>
      </c>
      <c r="E252" s="18" t="s">
        <v>1488</v>
      </c>
      <c r="F252" s="19" t="s">
        <v>1506</v>
      </c>
      <c r="G252" s="24" t="s">
        <v>389</v>
      </c>
      <c r="H252" s="52">
        <v>18</v>
      </c>
      <c r="I252" s="61">
        <v>45</v>
      </c>
      <c r="J252" s="64">
        <v>8</v>
      </c>
      <c r="K252" s="62">
        <v>1</v>
      </c>
      <c r="L252" s="64">
        <v>2</v>
      </c>
      <c r="M252" s="65">
        <v>1</v>
      </c>
      <c r="N252" s="64">
        <v>0</v>
      </c>
      <c r="O252" s="74">
        <v>0.7918594895943276</v>
      </c>
      <c r="P252" s="74">
        <v>3.2248112365023953</v>
      </c>
      <c r="Q252" s="74">
        <v>13.522773402614273</v>
      </c>
      <c r="R252" s="52">
        <v>235.3</v>
      </c>
      <c r="S252" s="80">
        <v>19</v>
      </c>
      <c r="T252" s="43">
        <v>15</v>
      </c>
      <c r="U252" s="48">
        <v>1</v>
      </c>
      <c r="V252" s="43">
        <v>7</v>
      </c>
      <c r="W252" s="43">
        <v>10</v>
      </c>
      <c r="X252" s="56">
        <v>5</v>
      </c>
      <c r="Y252" s="35">
        <v>1463</v>
      </c>
      <c r="Z252" s="104">
        <v>1200</v>
      </c>
      <c r="AA252" s="104">
        <v>1113</v>
      </c>
      <c r="AB252" s="104">
        <v>1040</v>
      </c>
      <c r="AC252" s="104">
        <v>973</v>
      </c>
      <c r="AD252" s="105">
        <v>895</v>
      </c>
      <c r="AE252" s="32">
        <v>5958</v>
      </c>
      <c r="AF252" s="39">
        <v>5289</v>
      </c>
      <c r="AG252" s="39">
        <v>4892</v>
      </c>
      <c r="AH252" s="39">
        <v>4644</v>
      </c>
      <c r="AI252" s="39">
        <v>4374</v>
      </c>
      <c r="AJ252" s="111">
        <v>4060</v>
      </c>
      <c r="AK252" s="121">
        <v>24984</v>
      </c>
      <c r="AL252" s="116">
        <v>22428</v>
      </c>
      <c r="AM252" s="116">
        <v>19791</v>
      </c>
      <c r="AN252" s="116">
        <v>18068</v>
      </c>
      <c r="AO252" s="116">
        <v>16935</v>
      </c>
      <c r="AP252" s="117">
        <v>15891</v>
      </c>
      <c r="AQ252" s="121">
        <v>35021</v>
      </c>
      <c r="AR252" s="116">
        <v>33478</v>
      </c>
      <c r="AS252" s="116">
        <v>31959</v>
      </c>
      <c r="AT252" s="116">
        <v>29225</v>
      </c>
      <c r="AU252" s="116">
        <v>26721</v>
      </c>
      <c r="AV252" s="117">
        <v>24481</v>
      </c>
      <c r="AW252" s="26">
        <v>1847.55</v>
      </c>
    </row>
    <row r="253" spans="1:49" ht="11.25">
      <c r="A253" s="95">
        <v>249</v>
      </c>
      <c r="B253" s="8" t="s">
        <v>753</v>
      </c>
      <c r="C253" s="11" t="s">
        <v>1085</v>
      </c>
      <c r="D253" s="17" t="s">
        <v>1507</v>
      </c>
      <c r="E253" s="18" t="s">
        <v>1488</v>
      </c>
      <c r="F253" s="19" t="s">
        <v>1508</v>
      </c>
      <c r="G253" s="24" t="s">
        <v>390</v>
      </c>
      <c r="H253" s="52">
        <v>100</v>
      </c>
      <c r="I253" s="61">
        <v>245</v>
      </c>
      <c r="J253" s="64">
        <v>73</v>
      </c>
      <c r="K253" s="62">
        <v>4</v>
      </c>
      <c r="L253" s="64">
        <v>10</v>
      </c>
      <c r="M253" s="65">
        <v>2</v>
      </c>
      <c r="N253" s="64">
        <v>3</v>
      </c>
      <c r="O253" s="74">
        <v>4.996726860500392</v>
      </c>
      <c r="P253" s="74">
        <v>17.413900464626145</v>
      </c>
      <c r="Q253" s="74">
        <v>74.10707157797258</v>
      </c>
      <c r="R253" s="52">
        <v>2155.9</v>
      </c>
      <c r="S253" s="80">
        <v>179</v>
      </c>
      <c r="T253" s="43">
        <v>135</v>
      </c>
      <c r="U253" s="48">
        <v>6</v>
      </c>
      <c r="V253" s="43">
        <v>146</v>
      </c>
      <c r="W253" s="43">
        <v>132</v>
      </c>
      <c r="X253" s="56">
        <v>32</v>
      </c>
      <c r="Y253" s="35">
        <v>12518</v>
      </c>
      <c r="Z253" s="104">
        <v>9352</v>
      </c>
      <c r="AA253" s="104">
        <v>8608</v>
      </c>
      <c r="AB253" s="104">
        <v>8228</v>
      </c>
      <c r="AC253" s="104">
        <v>7925</v>
      </c>
      <c r="AD253" s="105">
        <v>7430</v>
      </c>
      <c r="AE253" s="32">
        <v>43626</v>
      </c>
      <c r="AF253" s="39">
        <v>39423</v>
      </c>
      <c r="AG253" s="39">
        <v>35924</v>
      </c>
      <c r="AH253" s="39">
        <v>33578</v>
      </c>
      <c r="AI253" s="39">
        <v>31878</v>
      </c>
      <c r="AJ253" s="111">
        <v>29909</v>
      </c>
      <c r="AK253" s="121">
        <v>185656</v>
      </c>
      <c r="AL253" s="116">
        <v>167718</v>
      </c>
      <c r="AM253" s="116">
        <v>147975</v>
      </c>
      <c r="AN253" s="116">
        <v>133810</v>
      </c>
      <c r="AO253" s="116">
        <v>124950</v>
      </c>
      <c r="AP253" s="117">
        <v>117825</v>
      </c>
      <c r="AQ253" s="121">
        <v>298419</v>
      </c>
      <c r="AR253" s="116">
        <v>288258</v>
      </c>
      <c r="AS253" s="116">
        <v>271692</v>
      </c>
      <c r="AT253" s="116">
        <v>243625</v>
      </c>
      <c r="AU253" s="116">
        <v>222789</v>
      </c>
      <c r="AV253" s="117">
        <v>206743</v>
      </c>
      <c r="AW253" s="26">
        <v>2505.24</v>
      </c>
    </row>
    <row r="254" spans="1:49" ht="11.25">
      <c r="A254" s="95">
        <v>250</v>
      </c>
      <c r="B254" s="8" t="s">
        <v>754</v>
      </c>
      <c r="C254" s="11" t="s">
        <v>1086</v>
      </c>
      <c r="D254" s="17" t="s">
        <v>1509</v>
      </c>
      <c r="E254" s="18" t="s">
        <v>1488</v>
      </c>
      <c r="F254" s="19" t="s">
        <v>1510</v>
      </c>
      <c r="G254" s="24" t="s">
        <v>391</v>
      </c>
      <c r="H254" s="52">
        <v>13</v>
      </c>
      <c r="I254" s="61">
        <v>24</v>
      </c>
      <c r="J254" s="64">
        <v>8</v>
      </c>
      <c r="K254" s="62">
        <v>0</v>
      </c>
      <c r="L254" s="64">
        <v>1</v>
      </c>
      <c r="M254" s="65">
        <v>0</v>
      </c>
      <c r="N254" s="64">
        <v>0</v>
      </c>
      <c r="O254" s="74">
        <v>1.8470586163787792</v>
      </c>
      <c r="P254" s="74">
        <v>7.236807353018858</v>
      </c>
      <c r="Q254" s="74">
        <v>32.21875935414576</v>
      </c>
      <c r="R254" s="52">
        <v>206.6</v>
      </c>
      <c r="S254" s="80">
        <v>23</v>
      </c>
      <c r="T254" s="43">
        <v>11</v>
      </c>
      <c r="U254" s="48">
        <v>0</v>
      </c>
      <c r="V254" s="43">
        <v>18</v>
      </c>
      <c r="W254" s="43">
        <v>11</v>
      </c>
      <c r="X254" s="56">
        <v>1</v>
      </c>
      <c r="Y254" s="35">
        <v>1049</v>
      </c>
      <c r="Z254" s="104">
        <v>905</v>
      </c>
      <c r="AA254" s="104">
        <v>825</v>
      </c>
      <c r="AB254" s="104">
        <v>750</v>
      </c>
      <c r="AC254" s="104">
        <v>679</v>
      </c>
      <c r="AD254" s="105">
        <v>609</v>
      </c>
      <c r="AE254" s="32">
        <v>4110</v>
      </c>
      <c r="AF254" s="39">
        <v>3512</v>
      </c>
      <c r="AG254" s="39">
        <v>3167</v>
      </c>
      <c r="AH254" s="39">
        <v>2978</v>
      </c>
      <c r="AI254" s="39">
        <v>2819</v>
      </c>
      <c r="AJ254" s="111">
        <v>2537</v>
      </c>
      <c r="AK254" s="121">
        <v>18298</v>
      </c>
      <c r="AL254" s="116">
        <v>15990</v>
      </c>
      <c r="AM254" s="116">
        <v>13745</v>
      </c>
      <c r="AN254" s="116">
        <v>12299</v>
      </c>
      <c r="AO254" s="116">
        <v>11371</v>
      </c>
      <c r="AP254" s="117">
        <v>10519</v>
      </c>
      <c r="AQ254" s="121">
        <v>29828</v>
      </c>
      <c r="AR254" s="116">
        <v>28391</v>
      </c>
      <c r="AS254" s="116">
        <v>26497</v>
      </c>
      <c r="AT254" s="116">
        <v>23633</v>
      </c>
      <c r="AU254" s="116">
        <v>21298</v>
      </c>
      <c r="AV254" s="117">
        <v>18953</v>
      </c>
      <c r="AW254" s="26">
        <v>567.93</v>
      </c>
    </row>
    <row r="255" spans="1:49" ht="11.25">
      <c r="A255" s="95">
        <v>251</v>
      </c>
      <c r="B255" s="8" t="s">
        <v>755</v>
      </c>
      <c r="C255" s="11" t="s">
        <v>1087</v>
      </c>
      <c r="D255" s="17" t="s">
        <v>1509</v>
      </c>
      <c r="E255" s="18" t="s">
        <v>1488</v>
      </c>
      <c r="F255" s="19" t="s">
        <v>1511</v>
      </c>
      <c r="G255" s="24" t="s">
        <v>392</v>
      </c>
      <c r="H255" s="52">
        <v>31</v>
      </c>
      <c r="I255" s="61">
        <v>76</v>
      </c>
      <c r="J255" s="64">
        <v>15</v>
      </c>
      <c r="K255" s="62">
        <v>2</v>
      </c>
      <c r="L255" s="64">
        <v>2</v>
      </c>
      <c r="M255" s="65">
        <v>1</v>
      </c>
      <c r="N255" s="64">
        <v>1</v>
      </c>
      <c r="O255" s="74">
        <v>4.120401926079022</v>
      </c>
      <c r="P255" s="74">
        <v>15.487786108484862</v>
      </c>
      <c r="Q255" s="74">
        <v>67.8766957630659</v>
      </c>
      <c r="R255" s="52">
        <v>486.4</v>
      </c>
      <c r="S255" s="80">
        <v>44</v>
      </c>
      <c r="T255" s="43">
        <v>24</v>
      </c>
      <c r="U255" s="48">
        <v>0</v>
      </c>
      <c r="V255" s="43">
        <v>27</v>
      </c>
      <c r="W255" s="43">
        <v>21</v>
      </c>
      <c r="X255" s="56">
        <v>3</v>
      </c>
      <c r="Y255" s="36">
        <v>1874</v>
      </c>
      <c r="Z255" s="106">
        <v>1462</v>
      </c>
      <c r="AA255" s="106">
        <v>1352</v>
      </c>
      <c r="AB255" s="106">
        <v>1267</v>
      </c>
      <c r="AC255" s="106">
        <v>1168</v>
      </c>
      <c r="AD255" s="107">
        <v>1045</v>
      </c>
      <c r="AE255" s="32">
        <v>7044</v>
      </c>
      <c r="AF255" s="39">
        <v>6097</v>
      </c>
      <c r="AG255" s="39">
        <v>5392</v>
      </c>
      <c r="AH255" s="39">
        <v>4943</v>
      </c>
      <c r="AI255" s="39">
        <v>4662</v>
      </c>
      <c r="AJ255" s="111">
        <v>4303</v>
      </c>
      <c r="AK255" s="121">
        <v>30871</v>
      </c>
      <c r="AL255" s="116">
        <v>26627</v>
      </c>
      <c r="AM255" s="116">
        <v>22867</v>
      </c>
      <c r="AN255" s="116">
        <v>20211</v>
      </c>
      <c r="AO255" s="116">
        <v>18515</v>
      </c>
      <c r="AP255" s="117">
        <v>17141</v>
      </c>
      <c r="AQ255" s="121">
        <v>48438</v>
      </c>
      <c r="AR255" s="116">
        <v>45631</v>
      </c>
      <c r="AS255" s="116">
        <v>42017</v>
      </c>
      <c r="AT255" s="116">
        <v>36937</v>
      </c>
      <c r="AU255" s="116">
        <v>33298</v>
      </c>
      <c r="AV255" s="117">
        <v>30202</v>
      </c>
      <c r="AW255" s="27">
        <v>454.81</v>
      </c>
    </row>
    <row r="256" spans="1:49" ht="11.25">
      <c r="A256" s="95">
        <v>252</v>
      </c>
      <c r="B256" s="8" t="s">
        <v>756</v>
      </c>
      <c r="C256" s="11" t="s">
        <v>1088</v>
      </c>
      <c r="D256" s="17" t="s">
        <v>1509</v>
      </c>
      <c r="E256" s="18" t="s">
        <v>1488</v>
      </c>
      <c r="F256" s="19" t="s">
        <v>1512</v>
      </c>
      <c r="G256" s="24" t="s">
        <v>393</v>
      </c>
      <c r="H256" s="52">
        <v>20</v>
      </c>
      <c r="I256" s="61">
        <v>42</v>
      </c>
      <c r="J256" s="64">
        <v>9</v>
      </c>
      <c r="K256" s="62">
        <v>0</v>
      </c>
      <c r="L256" s="64">
        <v>0</v>
      </c>
      <c r="M256" s="65">
        <v>0</v>
      </c>
      <c r="N256" s="64">
        <v>0</v>
      </c>
      <c r="O256" s="74">
        <v>2.4958903765795384</v>
      </c>
      <c r="P256" s="74">
        <v>8.556800642481585</v>
      </c>
      <c r="Q256" s="74">
        <v>37.470981666687585</v>
      </c>
      <c r="R256" s="52">
        <v>235.5</v>
      </c>
      <c r="S256" s="80">
        <v>24</v>
      </c>
      <c r="T256" s="43">
        <v>7</v>
      </c>
      <c r="U256" s="48">
        <v>0</v>
      </c>
      <c r="V256" s="43">
        <v>22</v>
      </c>
      <c r="W256" s="43">
        <v>10</v>
      </c>
      <c r="X256" s="56">
        <v>3</v>
      </c>
      <c r="Y256" s="35">
        <v>1989</v>
      </c>
      <c r="Z256" s="104">
        <v>1564</v>
      </c>
      <c r="AA256" s="104">
        <v>1500</v>
      </c>
      <c r="AB256" s="104">
        <v>1417</v>
      </c>
      <c r="AC256" s="104">
        <v>1319</v>
      </c>
      <c r="AD256" s="105">
        <v>1209</v>
      </c>
      <c r="AE256" s="32">
        <v>6819</v>
      </c>
      <c r="AF256" s="39">
        <v>6202</v>
      </c>
      <c r="AG256" s="39">
        <v>5753</v>
      </c>
      <c r="AH256" s="39">
        <v>5613</v>
      </c>
      <c r="AI256" s="39">
        <v>5528</v>
      </c>
      <c r="AJ256" s="111">
        <v>5216</v>
      </c>
      <c r="AK256" s="121">
        <v>29861</v>
      </c>
      <c r="AL256" s="116">
        <v>26747</v>
      </c>
      <c r="AM256" s="116">
        <v>23967</v>
      </c>
      <c r="AN256" s="116">
        <v>22171</v>
      </c>
      <c r="AO256" s="116">
        <v>21239</v>
      </c>
      <c r="AP256" s="117">
        <v>20400</v>
      </c>
      <c r="AQ256" s="121">
        <v>47630</v>
      </c>
      <c r="AR256" s="116">
        <v>46672</v>
      </c>
      <c r="AS256" s="116">
        <v>44978</v>
      </c>
      <c r="AT256" s="116">
        <v>41616</v>
      </c>
      <c r="AU256" s="116">
        <v>38919</v>
      </c>
      <c r="AV256" s="117">
        <v>36117</v>
      </c>
      <c r="AW256" s="26">
        <v>796.91</v>
      </c>
    </row>
    <row r="257" spans="1:49" ht="11.25">
      <c r="A257" s="95">
        <v>253</v>
      </c>
      <c r="B257" s="8" t="s">
        <v>757</v>
      </c>
      <c r="C257" s="11" t="s">
        <v>1089</v>
      </c>
      <c r="D257" s="17" t="s">
        <v>1509</v>
      </c>
      <c r="E257" s="18" t="s">
        <v>1488</v>
      </c>
      <c r="F257" s="19" t="s">
        <v>1513</v>
      </c>
      <c r="G257" s="24" t="s">
        <v>394</v>
      </c>
      <c r="H257" s="52">
        <v>26</v>
      </c>
      <c r="I257" s="61">
        <v>45</v>
      </c>
      <c r="J257" s="64">
        <v>15</v>
      </c>
      <c r="K257" s="62">
        <v>1</v>
      </c>
      <c r="L257" s="64">
        <v>2</v>
      </c>
      <c r="M257" s="65">
        <v>1</v>
      </c>
      <c r="N257" s="64">
        <v>0</v>
      </c>
      <c r="O257" s="74">
        <v>1.8264089647770891</v>
      </c>
      <c r="P257" s="74">
        <v>6.563083140765951</v>
      </c>
      <c r="Q257" s="74">
        <v>29.72337977510708</v>
      </c>
      <c r="R257" s="52">
        <v>390.9</v>
      </c>
      <c r="S257" s="80">
        <v>35</v>
      </c>
      <c r="T257" s="43">
        <v>24</v>
      </c>
      <c r="U257" s="48">
        <v>0</v>
      </c>
      <c r="V257" s="43">
        <v>23</v>
      </c>
      <c r="W257" s="43">
        <v>20</v>
      </c>
      <c r="X257" s="56">
        <v>7</v>
      </c>
      <c r="Y257" s="35">
        <v>1889</v>
      </c>
      <c r="Z257" s="104">
        <v>1406</v>
      </c>
      <c r="AA257" s="104">
        <v>1275</v>
      </c>
      <c r="AB257" s="104">
        <v>1174</v>
      </c>
      <c r="AC257" s="104">
        <v>1074</v>
      </c>
      <c r="AD257" s="105">
        <v>958</v>
      </c>
      <c r="AE257" s="32">
        <v>6788</v>
      </c>
      <c r="AF257" s="39">
        <v>5871</v>
      </c>
      <c r="AG257" s="39">
        <v>5229</v>
      </c>
      <c r="AH257" s="39">
        <v>4785</v>
      </c>
      <c r="AI257" s="39">
        <v>4479</v>
      </c>
      <c r="AJ257" s="111">
        <v>4056</v>
      </c>
      <c r="AK257" s="121">
        <v>30742</v>
      </c>
      <c r="AL257" s="116">
        <v>26517</v>
      </c>
      <c r="AM257" s="116">
        <v>22470</v>
      </c>
      <c r="AN257" s="116">
        <v>19755</v>
      </c>
      <c r="AO257" s="116">
        <v>18034</v>
      </c>
      <c r="AP257" s="117">
        <v>16548</v>
      </c>
      <c r="AQ257" s="121">
        <v>46313</v>
      </c>
      <c r="AR257" s="116">
        <v>43178</v>
      </c>
      <c r="AS257" s="116">
        <v>39826</v>
      </c>
      <c r="AT257" s="116">
        <v>34838</v>
      </c>
      <c r="AU257" s="116">
        <v>31170</v>
      </c>
      <c r="AV257" s="117">
        <v>27827</v>
      </c>
      <c r="AW257" s="26">
        <v>1034.27</v>
      </c>
    </row>
    <row r="258" spans="1:49" ht="11.25">
      <c r="A258" s="95">
        <v>254</v>
      </c>
      <c r="B258" s="8" t="s">
        <v>758</v>
      </c>
      <c r="C258" s="11" t="s">
        <v>1090</v>
      </c>
      <c r="D258" s="17" t="s">
        <v>1509</v>
      </c>
      <c r="E258" s="18" t="s">
        <v>1488</v>
      </c>
      <c r="F258" s="19" t="s">
        <v>1514</v>
      </c>
      <c r="G258" s="24" t="s">
        <v>395</v>
      </c>
      <c r="H258" s="52">
        <v>50</v>
      </c>
      <c r="I258" s="61">
        <v>88</v>
      </c>
      <c r="J258" s="64">
        <v>23</v>
      </c>
      <c r="K258" s="62">
        <v>1</v>
      </c>
      <c r="L258" s="64">
        <v>3</v>
      </c>
      <c r="M258" s="65">
        <v>1</v>
      </c>
      <c r="N258" s="64">
        <v>1</v>
      </c>
      <c r="O258" s="74">
        <v>4.099011527614249</v>
      </c>
      <c r="P258" s="74">
        <v>14.556921588492465</v>
      </c>
      <c r="Q258" s="74">
        <v>63.04500606956727</v>
      </c>
      <c r="R258" s="52">
        <v>648.8</v>
      </c>
      <c r="S258" s="80">
        <v>51</v>
      </c>
      <c r="T258" s="43">
        <v>36</v>
      </c>
      <c r="U258" s="48">
        <v>1</v>
      </c>
      <c r="V258" s="43">
        <v>38</v>
      </c>
      <c r="W258" s="43">
        <v>42</v>
      </c>
      <c r="X258" s="56">
        <v>12</v>
      </c>
      <c r="Y258" s="35">
        <v>4491</v>
      </c>
      <c r="Z258" s="104">
        <v>3083</v>
      </c>
      <c r="AA258" s="104">
        <v>2813</v>
      </c>
      <c r="AB258" s="104">
        <v>2670</v>
      </c>
      <c r="AC258" s="104">
        <v>2543</v>
      </c>
      <c r="AD258" s="105">
        <v>2349</v>
      </c>
      <c r="AE258" s="32">
        <v>15949</v>
      </c>
      <c r="AF258" s="39">
        <v>14570</v>
      </c>
      <c r="AG258" s="39">
        <v>13241</v>
      </c>
      <c r="AH258" s="39">
        <v>12294</v>
      </c>
      <c r="AI258" s="39">
        <v>11551</v>
      </c>
      <c r="AJ258" s="111">
        <v>10732</v>
      </c>
      <c r="AK258" s="121">
        <v>69074</v>
      </c>
      <c r="AL258" s="116">
        <v>61248</v>
      </c>
      <c r="AM258" s="116">
        <v>53513</v>
      </c>
      <c r="AN258" s="116">
        <v>48111</v>
      </c>
      <c r="AO258" s="116">
        <v>44600</v>
      </c>
      <c r="AP258" s="117">
        <v>41661</v>
      </c>
      <c r="AQ258" s="121">
        <v>102722</v>
      </c>
      <c r="AR258" s="116">
        <v>98610</v>
      </c>
      <c r="AS258" s="116">
        <v>92545</v>
      </c>
      <c r="AT258" s="116">
        <v>82370</v>
      </c>
      <c r="AU258" s="116">
        <v>74504</v>
      </c>
      <c r="AV258" s="117">
        <v>68387</v>
      </c>
      <c r="AW258" s="26">
        <v>1095.63</v>
      </c>
    </row>
    <row r="259" spans="1:49" ht="11.25">
      <c r="A259" s="95">
        <v>255</v>
      </c>
      <c r="B259" s="8" t="s">
        <v>759</v>
      </c>
      <c r="C259" s="11" t="s">
        <v>1091</v>
      </c>
      <c r="D259" s="17" t="s">
        <v>1509</v>
      </c>
      <c r="E259" s="18" t="s">
        <v>1488</v>
      </c>
      <c r="F259" s="19" t="s">
        <v>1515</v>
      </c>
      <c r="G259" s="24" t="s">
        <v>396</v>
      </c>
      <c r="H259" s="52">
        <v>11</v>
      </c>
      <c r="I259" s="61">
        <v>23</v>
      </c>
      <c r="J259" s="64">
        <v>5</v>
      </c>
      <c r="K259" s="62">
        <v>1</v>
      </c>
      <c r="L259" s="64">
        <v>1</v>
      </c>
      <c r="M259" s="65">
        <v>0</v>
      </c>
      <c r="N259" s="64">
        <v>0</v>
      </c>
      <c r="O259" s="74">
        <v>0.3452209858800172</v>
      </c>
      <c r="P259" s="74">
        <v>1.2895164436805793</v>
      </c>
      <c r="Q259" s="74">
        <v>5.584776692891609</v>
      </c>
      <c r="R259" s="52">
        <v>140.1</v>
      </c>
      <c r="S259" s="80">
        <v>8</v>
      </c>
      <c r="T259" s="43">
        <v>8</v>
      </c>
      <c r="U259" s="48">
        <v>0</v>
      </c>
      <c r="V259" s="43">
        <v>5</v>
      </c>
      <c r="W259" s="43">
        <v>7</v>
      </c>
      <c r="X259" s="56">
        <v>0</v>
      </c>
      <c r="Y259" s="35">
        <v>699</v>
      </c>
      <c r="Z259" s="104">
        <v>459</v>
      </c>
      <c r="AA259" s="104">
        <v>422</v>
      </c>
      <c r="AB259" s="104">
        <v>389</v>
      </c>
      <c r="AC259" s="104">
        <v>356</v>
      </c>
      <c r="AD259" s="105">
        <v>318</v>
      </c>
      <c r="AE259" s="32">
        <v>2611</v>
      </c>
      <c r="AF259" s="39">
        <v>2311</v>
      </c>
      <c r="AG259" s="39">
        <v>2088</v>
      </c>
      <c r="AH259" s="39">
        <v>1960</v>
      </c>
      <c r="AI259" s="39">
        <v>1831</v>
      </c>
      <c r="AJ259" s="111">
        <v>1671</v>
      </c>
      <c r="AK259" s="121">
        <v>11308</v>
      </c>
      <c r="AL259" s="116">
        <v>9877</v>
      </c>
      <c r="AM259" s="116">
        <v>8408</v>
      </c>
      <c r="AN259" s="116">
        <v>7473</v>
      </c>
      <c r="AO259" s="116">
        <v>6904</v>
      </c>
      <c r="AP259" s="117">
        <v>6391</v>
      </c>
      <c r="AQ259" s="121">
        <v>15297</v>
      </c>
      <c r="AR259" s="116">
        <v>14218</v>
      </c>
      <c r="AS259" s="116">
        <v>13303</v>
      </c>
      <c r="AT259" s="116">
        <v>11888</v>
      </c>
      <c r="AU259" s="116">
        <v>10627</v>
      </c>
      <c r="AV259" s="117">
        <v>9560</v>
      </c>
      <c r="AW259" s="26">
        <v>2024.79</v>
      </c>
    </row>
    <row r="260" spans="1:49" ht="11.25">
      <c r="A260" s="95">
        <v>256</v>
      </c>
      <c r="B260" s="8" t="s">
        <v>760</v>
      </c>
      <c r="C260" s="11" t="s">
        <v>1092</v>
      </c>
      <c r="D260" s="17" t="s">
        <v>1516</v>
      </c>
      <c r="E260" s="18" t="s">
        <v>1488</v>
      </c>
      <c r="F260" s="19" t="s">
        <v>1517</v>
      </c>
      <c r="G260" s="24" t="s">
        <v>397</v>
      </c>
      <c r="H260" s="52">
        <v>17</v>
      </c>
      <c r="I260" s="61">
        <v>30</v>
      </c>
      <c r="J260" s="64">
        <v>8</v>
      </c>
      <c r="K260" s="62">
        <v>1</v>
      </c>
      <c r="L260" s="64">
        <v>1</v>
      </c>
      <c r="M260" s="65">
        <v>1</v>
      </c>
      <c r="N260" s="64">
        <v>0</v>
      </c>
      <c r="O260" s="74">
        <v>1.2732371432448324</v>
      </c>
      <c r="P260" s="74">
        <v>5.02510289927179</v>
      </c>
      <c r="Q260" s="74">
        <v>21.706092541498936</v>
      </c>
      <c r="R260" s="52">
        <v>206.8</v>
      </c>
      <c r="S260" s="80">
        <v>16</v>
      </c>
      <c r="T260" s="43">
        <v>8</v>
      </c>
      <c r="U260" s="48">
        <v>0</v>
      </c>
      <c r="V260" s="43">
        <v>11</v>
      </c>
      <c r="W260" s="43">
        <v>7</v>
      </c>
      <c r="X260" s="56">
        <v>1</v>
      </c>
      <c r="Y260" s="35">
        <v>1126</v>
      </c>
      <c r="Z260" s="104">
        <v>879</v>
      </c>
      <c r="AA260" s="104">
        <v>803</v>
      </c>
      <c r="AB260" s="104">
        <v>754</v>
      </c>
      <c r="AC260" s="104">
        <v>702</v>
      </c>
      <c r="AD260" s="105">
        <v>633</v>
      </c>
      <c r="AE260" s="32">
        <v>4444</v>
      </c>
      <c r="AF260" s="39">
        <v>3875</v>
      </c>
      <c r="AG260" s="39">
        <v>3441</v>
      </c>
      <c r="AH260" s="39">
        <v>3127</v>
      </c>
      <c r="AI260" s="39">
        <v>2915</v>
      </c>
      <c r="AJ260" s="111">
        <v>2670</v>
      </c>
      <c r="AK260" s="121">
        <v>19196</v>
      </c>
      <c r="AL260" s="116">
        <v>16618</v>
      </c>
      <c r="AM260" s="116">
        <v>14330</v>
      </c>
      <c r="AN260" s="116">
        <v>12670</v>
      </c>
      <c r="AO260" s="116">
        <v>11556</v>
      </c>
      <c r="AP260" s="117">
        <v>10629</v>
      </c>
      <c r="AQ260" s="121">
        <v>27624</v>
      </c>
      <c r="AR260" s="116">
        <v>25967</v>
      </c>
      <c r="AS260" s="116">
        <v>23898</v>
      </c>
      <c r="AT260" s="116">
        <v>21034</v>
      </c>
      <c r="AU260" s="116">
        <v>18868</v>
      </c>
      <c r="AV260" s="117">
        <v>17047</v>
      </c>
      <c r="AW260" s="26">
        <v>884.36</v>
      </c>
    </row>
    <row r="261" spans="1:49" ht="11.25">
      <c r="A261" s="95">
        <v>257</v>
      </c>
      <c r="B261" s="8" t="s">
        <v>761</v>
      </c>
      <c r="C261" s="11" t="s">
        <v>1093</v>
      </c>
      <c r="D261" s="17" t="s">
        <v>1518</v>
      </c>
      <c r="E261" s="18" t="s">
        <v>1488</v>
      </c>
      <c r="F261" s="19" t="s">
        <v>1519</v>
      </c>
      <c r="G261" s="24" t="s">
        <v>398</v>
      </c>
      <c r="H261" s="52">
        <v>9</v>
      </c>
      <c r="I261" s="61">
        <v>17</v>
      </c>
      <c r="J261" s="64">
        <v>5</v>
      </c>
      <c r="K261" s="62">
        <v>0</v>
      </c>
      <c r="L261" s="64">
        <v>0</v>
      </c>
      <c r="M261" s="65">
        <v>0</v>
      </c>
      <c r="N261" s="64">
        <v>0</v>
      </c>
      <c r="O261" s="74">
        <v>1.40055318078954</v>
      </c>
      <c r="P261" s="74">
        <v>5.0213728941413125</v>
      </c>
      <c r="Q261" s="74">
        <v>22.944430475232586</v>
      </c>
      <c r="R261" s="52">
        <v>119</v>
      </c>
      <c r="S261" s="80">
        <v>6</v>
      </c>
      <c r="T261" s="43">
        <v>4</v>
      </c>
      <c r="U261" s="48">
        <v>0</v>
      </c>
      <c r="V261" s="43">
        <v>7</v>
      </c>
      <c r="W261" s="43">
        <v>7</v>
      </c>
      <c r="X261" s="56">
        <v>0</v>
      </c>
      <c r="Y261" s="35">
        <v>557</v>
      </c>
      <c r="Z261" s="104">
        <v>442</v>
      </c>
      <c r="AA261" s="104">
        <v>395</v>
      </c>
      <c r="AB261" s="104">
        <v>364</v>
      </c>
      <c r="AC261" s="104">
        <v>338</v>
      </c>
      <c r="AD261" s="105">
        <v>306</v>
      </c>
      <c r="AE261" s="32">
        <v>1997</v>
      </c>
      <c r="AF261" s="39">
        <v>1724</v>
      </c>
      <c r="AG261" s="39">
        <v>1546</v>
      </c>
      <c r="AH261" s="39">
        <v>1397</v>
      </c>
      <c r="AI261" s="39">
        <v>1283</v>
      </c>
      <c r="AJ261" s="111">
        <v>1169</v>
      </c>
      <c r="AK261" s="121">
        <v>9125</v>
      </c>
      <c r="AL261" s="116">
        <v>7922</v>
      </c>
      <c r="AM261" s="116">
        <v>6758</v>
      </c>
      <c r="AN261" s="116">
        <v>5955</v>
      </c>
      <c r="AO261" s="116">
        <v>5405</v>
      </c>
      <c r="AP261" s="117">
        <v>4934</v>
      </c>
      <c r="AQ261" s="121">
        <v>13646</v>
      </c>
      <c r="AR261" s="116">
        <v>12734</v>
      </c>
      <c r="AS261" s="116">
        <v>11751</v>
      </c>
      <c r="AT261" s="116">
        <v>10250</v>
      </c>
      <c r="AU261" s="116">
        <v>9070</v>
      </c>
      <c r="AV261" s="117">
        <v>8157</v>
      </c>
      <c r="AW261" s="26">
        <v>397.7</v>
      </c>
    </row>
    <row r="262" spans="1:49" ht="11.25">
      <c r="A262" s="95">
        <v>258</v>
      </c>
      <c r="B262" s="8" t="s">
        <v>762</v>
      </c>
      <c r="C262" s="11" t="s">
        <v>1094</v>
      </c>
      <c r="D262" s="17" t="s">
        <v>1518</v>
      </c>
      <c r="E262" s="18" t="s">
        <v>1488</v>
      </c>
      <c r="F262" s="19" t="s">
        <v>1520</v>
      </c>
      <c r="G262" s="24" t="s">
        <v>399</v>
      </c>
      <c r="H262" s="52">
        <v>23</v>
      </c>
      <c r="I262" s="61">
        <v>60</v>
      </c>
      <c r="J262" s="64">
        <v>13</v>
      </c>
      <c r="K262" s="62">
        <v>1</v>
      </c>
      <c r="L262" s="64">
        <v>1</v>
      </c>
      <c r="M262" s="65">
        <v>1</v>
      </c>
      <c r="N262" s="64">
        <v>1</v>
      </c>
      <c r="O262" s="74">
        <v>2.482002793596218</v>
      </c>
      <c r="P262" s="74">
        <v>9.289304346787961</v>
      </c>
      <c r="Q262" s="74">
        <v>39.97946587395389</v>
      </c>
      <c r="R262" s="52">
        <v>302.3</v>
      </c>
      <c r="S262" s="80">
        <v>30</v>
      </c>
      <c r="T262" s="43">
        <v>21</v>
      </c>
      <c r="U262" s="48">
        <v>0</v>
      </c>
      <c r="V262" s="43">
        <v>16</v>
      </c>
      <c r="W262" s="43">
        <v>18</v>
      </c>
      <c r="X262" s="56">
        <v>1</v>
      </c>
      <c r="Y262" s="35">
        <v>2079</v>
      </c>
      <c r="Z262" s="104">
        <v>1389</v>
      </c>
      <c r="AA262" s="104">
        <v>1243</v>
      </c>
      <c r="AB262" s="104">
        <v>1178</v>
      </c>
      <c r="AC262" s="104">
        <v>1128</v>
      </c>
      <c r="AD262" s="105">
        <v>1045</v>
      </c>
      <c r="AE262" s="32">
        <v>7781</v>
      </c>
      <c r="AF262" s="39">
        <v>7057</v>
      </c>
      <c r="AG262" s="39">
        <v>6270</v>
      </c>
      <c r="AH262" s="39">
        <v>5594</v>
      </c>
      <c r="AI262" s="39">
        <v>5158</v>
      </c>
      <c r="AJ262" s="111">
        <v>4766</v>
      </c>
      <c r="AK262" s="121">
        <v>33488</v>
      </c>
      <c r="AL262" s="116">
        <v>29681</v>
      </c>
      <c r="AM262" s="116">
        <v>25644</v>
      </c>
      <c r="AN262" s="116">
        <v>22580</v>
      </c>
      <c r="AO262" s="116">
        <v>20440</v>
      </c>
      <c r="AP262" s="117">
        <v>18751</v>
      </c>
      <c r="AQ262" s="121">
        <v>47479</v>
      </c>
      <c r="AR262" s="116">
        <v>44768</v>
      </c>
      <c r="AS262" s="116">
        <v>41022</v>
      </c>
      <c r="AT262" s="116">
        <v>35558</v>
      </c>
      <c r="AU262" s="116">
        <v>31760</v>
      </c>
      <c r="AV262" s="117">
        <v>29027</v>
      </c>
      <c r="AW262" s="26">
        <v>837.63</v>
      </c>
    </row>
    <row r="263" spans="1:49" ht="11.25">
      <c r="A263" s="95">
        <v>259</v>
      </c>
      <c r="B263" s="8" t="s">
        <v>763</v>
      </c>
      <c r="C263" s="11" t="s">
        <v>1095</v>
      </c>
      <c r="D263" s="17" t="s">
        <v>1518</v>
      </c>
      <c r="E263" s="18" t="s">
        <v>1488</v>
      </c>
      <c r="F263" s="19" t="s">
        <v>1521</v>
      </c>
      <c r="G263" s="24" t="s">
        <v>400</v>
      </c>
      <c r="H263" s="52">
        <v>27</v>
      </c>
      <c r="I263" s="61">
        <v>63</v>
      </c>
      <c r="J263" s="64">
        <v>17</v>
      </c>
      <c r="K263" s="62">
        <v>2</v>
      </c>
      <c r="L263" s="64">
        <v>2</v>
      </c>
      <c r="M263" s="65">
        <v>2</v>
      </c>
      <c r="N263" s="64">
        <v>0</v>
      </c>
      <c r="O263" s="74">
        <v>2.1734466540143575</v>
      </c>
      <c r="P263" s="74">
        <v>8.010561927551777</v>
      </c>
      <c r="Q263" s="74">
        <v>34.208268008911624</v>
      </c>
      <c r="R263" s="52">
        <v>428.1</v>
      </c>
      <c r="S263" s="80">
        <v>40</v>
      </c>
      <c r="T263" s="43">
        <v>31</v>
      </c>
      <c r="U263" s="48">
        <v>3</v>
      </c>
      <c r="V263" s="43">
        <v>35</v>
      </c>
      <c r="W263" s="43">
        <v>28</v>
      </c>
      <c r="X263" s="56">
        <v>3</v>
      </c>
      <c r="Y263" s="35">
        <v>2634</v>
      </c>
      <c r="Z263" s="104">
        <v>2207</v>
      </c>
      <c r="AA263" s="104">
        <v>2082</v>
      </c>
      <c r="AB263" s="104">
        <v>1974</v>
      </c>
      <c r="AC263" s="104">
        <v>1864</v>
      </c>
      <c r="AD263" s="105">
        <v>1724</v>
      </c>
      <c r="AE263" s="32">
        <v>9708</v>
      </c>
      <c r="AF263" s="39">
        <v>8648</v>
      </c>
      <c r="AG263" s="39">
        <v>8001</v>
      </c>
      <c r="AH263" s="39">
        <v>7631</v>
      </c>
      <c r="AI263" s="39">
        <v>7394</v>
      </c>
      <c r="AJ263" s="111">
        <v>6953</v>
      </c>
      <c r="AK263" s="121">
        <v>41457</v>
      </c>
      <c r="AL263" s="116">
        <v>37517</v>
      </c>
      <c r="AM263" s="116">
        <v>33421</v>
      </c>
      <c r="AN263" s="116">
        <v>30664</v>
      </c>
      <c r="AO263" s="116">
        <v>29054</v>
      </c>
      <c r="AP263" s="117">
        <v>27636</v>
      </c>
      <c r="AQ263" s="121">
        <v>64394</v>
      </c>
      <c r="AR263" s="116">
        <v>62402</v>
      </c>
      <c r="AS263" s="116">
        <v>59778</v>
      </c>
      <c r="AT263" s="116">
        <v>54798</v>
      </c>
      <c r="AU263" s="116">
        <v>50865</v>
      </c>
      <c r="AV263" s="117">
        <v>47179</v>
      </c>
      <c r="AW263" s="26">
        <v>1211.9</v>
      </c>
    </row>
    <row r="264" spans="1:49" ht="11.25">
      <c r="A264" s="95">
        <v>260</v>
      </c>
      <c r="B264" s="8" t="s">
        <v>764</v>
      </c>
      <c r="C264" s="11" t="s">
        <v>1096</v>
      </c>
      <c r="D264" s="17" t="s">
        <v>1518</v>
      </c>
      <c r="E264" s="18" t="s">
        <v>1488</v>
      </c>
      <c r="F264" s="19" t="s">
        <v>1522</v>
      </c>
      <c r="G264" s="24" t="s">
        <v>401</v>
      </c>
      <c r="H264" s="52">
        <v>30</v>
      </c>
      <c r="I264" s="61">
        <v>49</v>
      </c>
      <c r="J264" s="64">
        <v>12</v>
      </c>
      <c r="K264" s="62">
        <v>1</v>
      </c>
      <c r="L264" s="64">
        <v>2</v>
      </c>
      <c r="M264" s="65">
        <v>0</v>
      </c>
      <c r="N264" s="64">
        <v>1</v>
      </c>
      <c r="O264" s="74">
        <v>2.278908899609362</v>
      </c>
      <c r="P264" s="74">
        <v>8.636572234472416</v>
      </c>
      <c r="Q264" s="74">
        <v>37.38820922085045</v>
      </c>
      <c r="R264" s="52">
        <v>684.5</v>
      </c>
      <c r="S264" s="80">
        <v>40</v>
      </c>
      <c r="T264" s="43">
        <v>33</v>
      </c>
      <c r="U264" s="48">
        <v>0</v>
      </c>
      <c r="V264" s="43">
        <v>26</v>
      </c>
      <c r="W264" s="43">
        <v>27</v>
      </c>
      <c r="X264" s="56">
        <v>12</v>
      </c>
      <c r="Y264" s="35">
        <v>2036</v>
      </c>
      <c r="Z264" s="104">
        <v>1724</v>
      </c>
      <c r="AA264" s="104">
        <v>1560</v>
      </c>
      <c r="AB264" s="104">
        <v>1451</v>
      </c>
      <c r="AC264" s="104">
        <v>1354</v>
      </c>
      <c r="AD264" s="105">
        <v>1233</v>
      </c>
      <c r="AE264" s="32">
        <v>7716</v>
      </c>
      <c r="AF264" s="39">
        <v>6693</v>
      </c>
      <c r="AG264" s="39">
        <v>6053</v>
      </c>
      <c r="AH264" s="39">
        <v>5633</v>
      </c>
      <c r="AI264" s="39">
        <v>5243</v>
      </c>
      <c r="AJ264" s="111">
        <v>4784</v>
      </c>
      <c r="AK264" s="121">
        <v>33403</v>
      </c>
      <c r="AL264" s="116">
        <v>29372</v>
      </c>
      <c r="AM264" s="116">
        <v>25608</v>
      </c>
      <c r="AN264" s="116">
        <v>22958</v>
      </c>
      <c r="AO264" s="116">
        <v>21150</v>
      </c>
      <c r="AP264" s="117">
        <v>19564</v>
      </c>
      <c r="AQ264" s="121">
        <v>50187</v>
      </c>
      <c r="AR264" s="116">
        <v>47707</v>
      </c>
      <c r="AS264" s="116">
        <v>44468</v>
      </c>
      <c r="AT264" s="116">
        <v>39807</v>
      </c>
      <c r="AU264" s="116">
        <v>35680</v>
      </c>
      <c r="AV264" s="117">
        <v>32189</v>
      </c>
      <c r="AW264" s="26">
        <v>893.41</v>
      </c>
    </row>
    <row r="265" spans="1:49" ht="11.25">
      <c r="A265" s="95">
        <v>261</v>
      </c>
      <c r="B265" s="8" t="s">
        <v>765</v>
      </c>
      <c r="C265" s="11" t="s">
        <v>1097</v>
      </c>
      <c r="D265" s="17" t="s">
        <v>1518</v>
      </c>
      <c r="E265" s="18" t="s">
        <v>1488</v>
      </c>
      <c r="F265" s="19" t="s">
        <v>1523</v>
      </c>
      <c r="G265" s="24" t="s">
        <v>1097</v>
      </c>
      <c r="H265" s="52">
        <v>28</v>
      </c>
      <c r="I265" s="61">
        <v>52</v>
      </c>
      <c r="J265" s="64">
        <v>11</v>
      </c>
      <c r="K265" s="62">
        <v>1</v>
      </c>
      <c r="L265" s="64">
        <v>1</v>
      </c>
      <c r="M265" s="65">
        <v>1</v>
      </c>
      <c r="N265" s="64">
        <v>0</v>
      </c>
      <c r="O265" s="74">
        <v>2.9127975982685195</v>
      </c>
      <c r="P265" s="74">
        <v>10.19618794945193</v>
      </c>
      <c r="Q265" s="74">
        <v>46.21238567339245</v>
      </c>
      <c r="R265" s="52">
        <v>440.6</v>
      </c>
      <c r="S265" s="80">
        <v>31</v>
      </c>
      <c r="T265" s="43">
        <v>18</v>
      </c>
      <c r="U265" s="48">
        <v>0</v>
      </c>
      <c r="V265" s="43">
        <v>20</v>
      </c>
      <c r="W265" s="43">
        <v>18</v>
      </c>
      <c r="X265" s="56">
        <v>7</v>
      </c>
      <c r="Y265" s="35">
        <v>2086</v>
      </c>
      <c r="Z265" s="104">
        <v>1778</v>
      </c>
      <c r="AA265" s="104">
        <v>1602</v>
      </c>
      <c r="AB265" s="104">
        <v>1468</v>
      </c>
      <c r="AC265" s="104">
        <v>1343</v>
      </c>
      <c r="AD265" s="105">
        <v>1200</v>
      </c>
      <c r="AE265" s="32">
        <v>7302</v>
      </c>
      <c r="AF265" s="39">
        <v>6214</v>
      </c>
      <c r="AG265" s="39">
        <v>5539</v>
      </c>
      <c r="AH265" s="39">
        <v>5100</v>
      </c>
      <c r="AI265" s="39">
        <v>4730</v>
      </c>
      <c r="AJ265" s="111">
        <v>4262</v>
      </c>
      <c r="AK265" s="121">
        <v>33095</v>
      </c>
      <c r="AL265" s="116">
        <v>28780</v>
      </c>
      <c r="AM265" s="116">
        <v>24755</v>
      </c>
      <c r="AN265" s="116">
        <v>21907</v>
      </c>
      <c r="AO265" s="116">
        <v>19972</v>
      </c>
      <c r="AP265" s="117">
        <v>18283</v>
      </c>
      <c r="AQ265" s="121">
        <v>53061</v>
      </c>
      <c r="AR265" s="116">
        <v>49750</v>
      </c>
      <c r="AS265" s="116">
        <v>45808</v>
      </c>
      <c r="AT265" s="116">
        <v>40530</v>
      </c>
      <c r="AU265" s="116">
        <v>36076</v>
      </c>
      <c r="AV265" s="117">
        <v>32094</v>
      </c>
      <c r="AW265" s="26">
        <v>716.15</v>
      </c>
    </row>
    <row r="266" spans="1:49" ht="11.25">
      <c r="A266" s="95">
        <v>262</v>
      </c>
      <c r="B266" s="8" t="s">
        <v>766</v>
      </c>
      <c r="C266" s="11" t="s">
        <v>1098</v>
      </c>
      <c r="D266" s="17" t="s">
        <v>1518</v>
      </c>
      <c r="E266" s="18" t="s">
        <v>1488</v>
      </c>
      <c r="F266" s="19" t="s">
        <v>1524</v>
      </c>
      <c r="G266" s="24" t="s">
        <v>1098</v>
      </c>
      <c r="H266" s="52">
        <v>6</v>
      </c>
      <c r="I266" s="61">
        <v>4</v>
      </c>
      <c r="J266" s="64">
        <v>1</v>
      </c>
      <c r="K266" s="62">
        <v>0</v>
      </c>
      <c r="L266" s="64">
        <v>0</v>
      </c>
      <c r="M266" s="65">
        <v>0</v>
      </c>
      <c r="N266" s="64">
        <v>0</v>
      </c>
      <c r="O266" s="74">
        <v>0.5503715706542996</v>
      </c>
      <c r="P266" s="74">
        <v>2.430574956696653</v>
      </c>
      <c r="Q266" s="74">
        <v>10.990668827177739</v>
      </c>
      <c r="R266" s="52">
        <v>58.7</v>
      </c>
      <c r="S266" s="80">
        <v>4</v>
      </c>
      <c r="T266" s="43">
        <v>2</v>
      </c>
      <c r="U266" s="48">
        <v>0</v>
      </c>
      <c r="V266" s="43">
        <v>3</v>
      </c>
      <c r="W266" s="43">
        <v>2</v>
      </c>
      <c r="X266" s="56">
        <v>0</v>
      </c>
      <c r="Y266" s="35">
        <v>197</v>
      </c>
      <c r="Z266" s="104">
        <v>166</v>
      </c>
      <c r="AA266" s="104">
        <v>147</v>
      </c>
      <c r="AB266" s="104">
        <v>130</v>
      </c>
      <c r="AC266" s="104">
        <v>113</v>
      </c>
      <c r="AD266" s="105">
        <v>96</v>
      </c>
      <c r="AE266" s="32">
        <v>870</v>
      </c>
      <c r="AF266" s="39">
        <v>725</v>
      </c>
      <c r="AG266" s="39">
        <v>634</v>
      </c>
      <c r="AH266" s="39">
        <v>577</v>
      </c>
      <c r="AI266" s="39">
        <v>525</v>
      </c>
      <c r="AJ266" s="111">
        <v>457</v>
      </c>
      <c r="AK266" s="121">
        <v>3934</v>
      </c>
      <c r="AL266" s="116">
        <v>3240</v>
      </c>
      <c r="AM266" s="116">
        <v>2718</v>
      </c>
      <c r="AN266" s="116">
        <v>2361</v>
      </c>
      <c r="AO266" s="116">
        <v>2111</v>
      </c>
      <c r="AP266" s="117">
        <v>1884</v>
      </c>
      <c r="AQ266" s="121">
        <v>6093</v>
      </c>
      <c r="AR266" s="116">
        <v>5606</v>
      </c>
      <c r="AS266" s="116">
        <v>5063</v>
      </c>
      <c r="AT266" s="116">
        <v>4410</v>
      </c>
      <c r="AU266" s="116">
        <v>3829</v>
      </c>
      <c r="AV266" s="117">
        <v>3284</v>
      </c>
      <c r="AW266" s="26">
        <v>357.94</v>
      </c>
    </row>
    <row r="267" spans="1:49" ht="11.25">
      <c r="A267" s="95">
        <v>263</v>
      </c>
      <c r="B267" s="8" t="s">
        <v>767</v>
      </c>
      <c r="C267" s="11" t="s">
        <v>1099</v>
      </c>
      <c r="D267" s="17" t="s">
        <v>1518</v>
      </c>
      <c r="E267" s="18" t="s">
        <v>1488</v>
      </c>
      <c r="F267" s="19" t="s">
        <v>1525</v>
      </c>
      <c r="G267" s="24" t="s">
        <v>402</v>
      </c>
      <c r="H267" s="52">
        <v>7</v>
      </c>
      <c r="I267" s="61">
        <v>11</v>
      </c>
      <c r="J267" s="64">
        <v>3</v>
      </c>
      <c r="K267" s="62">
        <v>0</v>
      </c>
      <c r="L267" s="64">
        <v>0</v>
      </c>
      <c r="M267" s="65">
        <v>0</v>
      </c>
      <c r="N267" s="64">
        <v>0</v>
      </c>
      <c r="O267" s="74">
        <v>0.38656947205654957</v>
      </c>
      <c r="P267" s="74">
        <v>1.6554991041405884</v>
      </c>
      <c r="Q267" s="74">
        <v>7.331320717669293</v>
      </c>
      <c r="R267" s="52">
        <v>67.9</v>
      </c>
      <c r="S267" s="80">
        <v>3</v>
      </c>
      <c r="T267" s="43">
        <v>3</v>
      </c>
      <c r="U267" s="48">
        <v>0</v>
      </c>
      <c r="V267" s="43">
        <v>1</v>
      </c>
      <c r="W267" s="43">
        <v>3</v>
      </c>
      <c r="X267" s="56">
        <v>1</v>
      </c>
      <c r="Y267" s="35">
        <v>315</v>
      </c>
      <c r="Z267" s="104">
        <v>242</v>
      </c>
      <c r="AA267" s="104">
        <v>212</v>
      </c>
      <c r="AB267" s="104">
        <v>187</v>
      </c>
      <c r="AC267" s="104">
        <v>164</v>
      </c>
      <c r="AD267" s="105">
        <v>142</v>
      </c>
      <c r="AE267" s="32">
        <v>1349</v>
      </c>
      <c r="AF267" s="39">
        <v>1124</v>
      </c>
      <c r="AG267" s="39">
        <v>987</v>
      </c>
      <c r="AH267" s="39">
        <v>894</v>
      </c>
      <c r="AI267" s="39">
        <v>792</v>
      </c>
      <c r="AJ267" s="111">
        <v>693</v>
      </c>
      <c r="AK267" s="121">
        <v>5974</v>
      </c>
      <c r="AL267" s="116">
        <v>5000</v>
      </c>
      <c r="AM267" s="116">
        <v>4172</v>
      </c>
      <c r="AN267" s="116">
        <v>3598</v>
      </c>
      <c r="AO267" s="116">
        <v>3195</v>
      </c>
      <c r="AP267" s="117">
        <v>2835</v>
      </c>
      <c r="AQ267" s="121">
        <v>9105</v>
      </c>
      <c r="AR267" s="116">
        <v>8231</v>
      </c>
      <c r="AS267" s="116">
        <v>7440</v>
      </c>
      <c r="AT267" s="116">
        <v>6456</v>
      </c>
      <c r="AU267" s="116">
        <v>5498</v>
      </c>
      <c r="AV267" s="117">
        <v>4746</v>
      </c>
      <c r="AW267" s="26">
        <v>814.86</v>
      </c>
    </row>
    <row r="268" spans="1:49" ht="11.25">
      <c r="A268" s="95">
        <v>264</v>
      </c>
      <c r="B268" s="8" t="s">
        <v>768</v>
      </c>
      <c r="C268" s="11" t="s">
        <v>1100</v>
      </c>
      <c r="D268" s="17" t="s">
        <v>1526</v>
      </c>
      <c r="E268" s="18" t="s">
        <v>1527</v>
      </c>
      <c r="F268" s="19" t="s">
        <v>1528</v>
      </c>
      <c r="G268" s="24" t="s">
        <v>403</v>
      </c>
      <c r="H268" s="52">
        <v>67</v>
      </c>
      <c r="I268" s="61">
        <v>168</v>
      </c>
      <c r="J268" s="64">
        <v>33</v>
      </c>
      <c r="K268" s="62">
        <v>2</v>
      </c>
      <c r="L268" s="64">
        <v>3</v>
      </c>
      <c r="M268" s="65">
        <v>1</v>
      </c>
      <c r="N268" s="64">
        <v>1</v>
      </c>
      <c r="O268" s="74">
        <v>5.161555513146111</v>
      </c>
      <c r="P268" s="74">
        <v>20.591905342121873</v>
      </c>
      <c r="Q268" s="74">
        <v>85.12749746766687</v>
      </c>
      <c r="R268" s="52">
        <v>1073.4</v>
      </c>
      <c r="S268" s="80">
        <v>67</v>
      </c>
      <c r="T268" s="43">
        <v>62</v>
      </c>
      <c r="U268" s="48">
        <v>5</v>
      </c>
      <c r="V268" s="43">
        <v>53</v>
      </c>
      <c r="W268" s="43">
        <v>62</v>
      </c>
      <c r="X268" s="56">
        <v>15</v>
      </c>
      <c r="Y268" s="35">
        <v>3516</v>
      </c>
      <c r="Z268" s="104">
        <v>3017</v>
      </c>
      <c r="AA268" s="104">
        <v>2770</v>
      </c>
      <c r="AB268" s="104">
        <v>2566</v>
      </c>
      <c r="AC268" s="104">
        <v>2386</v>
      </c>
      <c r="AD268" s="105">
        <v>2193</v>
      </c>
      <c r="AE268" s="32">
        <v>14027</v>
      </c>
      <c r="AF268" s="39">
        <v>12640</v>
      </c>
      <c r="AG268" s="39">
        <v>11587</v>
      </c>
      <c r="AH268" s="39">
        <v>10661</v>
      </c>
      <c r="AI268" s="39">
        <v>9912</v>
      </c>
      <c r="AJ268" s="111">
        <v>9115</v>
      </c>
      <c r="AK268" s="121">
        <v>57988</v>
      </c>
      <c r="AL268" s="116">
        <v>52444</v>
      </c>
      <c r="AM268" s="116">
        <v>47216</v>
      </c>
      <c r="AN268" s="116">
        <v>42936</v>
      </c>
      <c r="AO268" s="116">
        <v>39601</v>
      </c>
      <c r="AP268" s="117">
        <v>36573</v>
      </c>
      <c r="AQ268" s="121">
        <v>97705</v>
      </c>
      <c r="AR268" s="116">
        <v>93317</v>
      </c>
      <c r="AS268" s="116">
        <v>87996</v>
      </c>
      <c r="AT268" s="116">
        <v>79366</v>
      </c>
      <c r="AU268" s="116">
        <v>72618</v>
      </c>
      <c r="AV268" s="117">
        <v>66178</v>
      </c>
      <c r="AW268" s="26">
        <v>681.19</v>
      </c>
    </row>
    <row r="269" spans="1:49" ht="11.25">
      <c r="A269" s="95">
        <v>265</v>
      </c>
      <c r="B269" s="8" t="s">
        <v>769</v>
      </c>
      <c r="C269" s="11" t="s">
        <v>1101</v>
      </c>
      <c r="D269" s="17" t="s">
        <v>1529</v>
      </c>
      <c r="E269" s="18" t="s">
        <v>1530</v>
      </c>
      <c r="F269" s="19" t="s">
        <v>1531</v>
      </c>
      <c r="G269" s="24" t="s">
        <v>404</v>
      </c>
      <c r="H269" s="52">
        <v>7</v>
      </c>
      <c r="I269" s="61">
        <v>30</v>
      </c>
      <c r="J269" s="64">
        <v>3</v>
      </c>
      <c r="K269" s="62">
        <v>0</v>
      </c>
      <c r="L269" s="64">
        <v>0</v>
      </c>
      <c r="M269" s="65">
        <v>0</v>
      </c>
      <c r="N269" s="64">
        <v>0</v>
      </c>
      <c r="O269" s="74">
        <v>1.4500537056928033</v>
      </c>
      <c r="P269" s="74">
        <v>6.38501014440864</v>
      </c>
      <c r="Q269" s="74">
        <v>28.174603174603174</v>
      </c>
      <c r="R269" s="52">
        <v>94.4</v>
      </c>
      <c r="S269" s="80">
        <v>9</v>
      </c>
      <c r="T269" s="43">
        <v>2</v>
      </c>
      <c r="U269" s="48">
        <v>0</v>
      </c>
      <c r="V269" s="43">
        <v>7</v>
      </c>
      <c r="W269" s="43">
        <v>3</v>
      </c>
      <c r="X269" s="56">
        <v>1</v>
      </c>
      <c r="Y269" s="35">
        <v>486</v>
      </c>
      <c r="Z269" s="104">
        <v>440</v>
      </c>
      <c r="AA269" s="104">
        <v>393</v>
      </c>
      <c r="AB269" s="104">
        <v>353</v>
      </c>
      <c r="AC269" s="104">
        <v>317</v>
      </c>
      <c r="AD269" s="105">
        <v>279</v>
      </c>
      <c r="AE269" s="32">
        <v>2140</v>
      </c>
      <c r="AF269" s="39">
        <v>1847</v>
      </c>
      <c r="AG269" s="39">
        <v>1676</v>
      </c>
      <c r="AH269" s="39">
        <v>1513</v>
      </c>
      <c r="AI269" s="39">
        <v>1349</v>
      </c>
      <c r="AJ269" s="111">
        <v>1199</v>
      </c>
      <c r="AK269" s="121">
        <v>9443</v>
      </c>
      <c r="AL269" s="116">
        <v>8166</v>
      </c>
      <c r="AM269" s="116">
        <v>7093</v>
      </c>
      <c r="AN269" s="116">
        <v>6323</v>
      </c>
      <c r="AO269" s="116">
        <v>5694</v>
      </c>
      <c r="AP269" s="117">
        <v>5098</v>
      </c>
      <c r="AQ269" s="121">
        <v>15083</v>
      </c>
      <c r="AR269" s="116">
        <v>14087</v>
      </c>
      <c r="AS269" s="116">
        <v>13126</v>
      </c>
      <c r="AT269" s="116">
        <v>11607</v>
      </c>
      <c r="AU269" s="116">
        <v>10202</v>
      </c>
      <c r="AV269" s="117">
        <v>8984</v>
      </c>
      <c r="AW269" s="26">
        <v>335.16</v>
      </c>
    </row>
    <row r="270" spans="1:49" ht="11.25">
      <c r="A270" s="95">
        <v>266</v>
      </c>
      <c r="B270" s="8" t="s">
        <v>770</v>
      </c>
      <c r="C270" s="11" t="s">
        <v>1102</v>
      </c>
      <c r="D270" s="17" t="s">
        <v>1529</v>
      </c>
      <c r="E270" s="18" t="s">
        <v>1530</v>
      </c>
      <c r="F270" s="19" t="s">
        <v>49</v>
      </c>
      <c r="G270" s="24" t="s">
        <v>405</v>
      </c>
      <c r="H270" s="52">
        <v>16</v>
      </c>
      <c r="I270" s="61">
        <v>56</v>
      </c>
      <c r="J270" s="64">
        <v>7</v>
      </c>
      <c r="K270" s="62">
        <v>1</v>
      </c>
      <c r="L270" s="64">
        <v>1</v>
      </c>
      <c r="M270" s="65">
        <v>0</v>
      </c>
      <c r="N270" s="64">
        <v>0</v>
      </c>
      <c r="O270" s="74">
        <v>0.8264462809917356</v>
      </c>
      <c r="P270" s="74">
        <v>3.2273936502906326</v>
      </c>
      <c r="Q270" s="74">
        <v>13.997047810459426</v>
      </c>
      <c r="R270" s="52">
        <v>263.9</v>
      </c>
      <c r="S270" s="80">
        <v>17</v>
      </c>
      <c r="T270" s="43">
        <v>10</v>
      </c>
      <c r="U270" s="48">
        <v>0</v>
      </c>
      <c r="V270" s="43">
        <v>12</v>
      </c>
      <c r="W270" s="43">
        <v>7</v>
      </c>
      <c r="X270" s="56">
        <v>4</v>
      </c>
      <c r="Y270" s="35">
        <v>991</v>
      </c>
      <c r="Z270" s="104">
        <v>792</v>
      </c>
      <c r="AA270" s="104">
        <v>715</v>
      </c>
      <c r="AB270" s="104">
        <v>657</v>
      </c>
      <c r="AC270" s="104">
        <v>603</v>
      </c>
      <c r="AD270" s="105">
        <v>546</v>
      </c>
      <c r="AE270" s="32">
        <v>3870</v>
      </c>
      <c r="AF270" s="39">
        <v>3468</v>
      </c>
      <c r="AG270" s="39">
        <v>3136</v>
      </c>
      <c r="AH270" s="39">
        <v>2835</v>
      </c>
      <c r="AI270" s="39">
        <v>2583</v>
      </c>
      <c r="AJ270" s="111">
        <v>2341</v>
      </c>
      <c r="AK270" s="121">
        <v>16784</v>
      </c>
      <c r="AL270" s="116">
        <v>14838</v>
      </c>
      <c r="AM270" s="116">
        <v>12989</v>
      </c>
      <c r="AN270" s="116">
        <v>11621</v>
      </c>
      <c r="AO270" s="116">
        <v>10548</v>
      </c>
      <c r="AP270" s="117">
        <v>9585</v>
      </c>
      <c r="AQ270" s="121">
        <v>24426</v>
      </c>
      <c r="AR270" s="116">
        <v>22931</v>
      </c>
      <c r="AS270" s="116">
        <v>21352</v>
      </c>
      <c r="AT270" s="116">
        <v>18968</v>
      </c>
      <c r="AU270" s="116">
        <v>17034</v>
      </c>
      <c r="AV270" s="117">
        <v>15313</v>
      </c>
      <c r="AW270" s="26">
        <v>1199.11</v>
      </c>
    </row>
    <row r="271" spans="1:49" ht="11.25">
      <c r="A271" s="95">
        <v>267</v>
      </c>
      <c r="B271" s="8" t="s">
        <v>771</v>
      </c>
      <c r="C271" s="11" t="s">
        <v>1103</v>
      </c>
      <c r="D271" s="17" t="s">
        <v>1529</v>
      </c>
      <c r="E271" s="18" t="s">
        <v>1530</v>
      </c>
      <c r="F271" s="19" t="s">
        <v>50</v>
      </c>
      <c r="G271" s="24" t="s">
        <v>406</v>
      </c>
      <c r="H271" s="52">
        <v>5</v>
      </c>
      <c r="I271" s="61">
        <v>8</v>
      </c>
      <c r="J271" s="64">
        <v>2</v>
      </c>
      <c r="K271" s="62">
        <v>0</v>
      </c>
      <c r="L271" s="64">
        <v>0</v>
      </c>
      <c r="M271" s="65">
        <v>0</v>
      </c>
      <c r="N271" s="64">
        <v>0</v>
      </c>
      <c r="O271" s="74">
        <v>0.2057142857142857</v>
      </c>
      <c r="P271" s="74">
        <v>0.9771428571428571</v>
      </c>
      <c r="Q271" s="74">
        <v>4.556190476190476</v>
      </c>
      <c r="R271" s="52">
        <v>31.2</v>
      </c>
      <c r="S271" s="80">
        <v>0</v>
      </c>
      <c r="T271" s="43">
        <v>0</v>
      </c>
      <c r="U271" s="48">
        <v>0</v>
      </c>
      <c r="V271" s="43">
        <v>0</v>
      </c>
      <c r="W271" s="43">
        <v>0</v>
      </c>
      <c r="X271" s="56">
        <v>1</v>
      </c>
      <c r="Y271" s="35">
        <v>108</v>
      </c>
      <c r="Z271" s="104">
        <v>107</v>
      </c>
      <c r="AA271" s="104">
        <v>98</v>
      </c>
      <c r="AB271" s="104">
        <v>89</v>
      </c>
      <c r="AC271" s="104">
        <v>80</v>
      </c>
      <c r="AD271" s="105">
        <v>68</v>
      </c>
      <c r="AE271" s="32">
        <v>513</v>
      </c>
      <c r="AF271" s="39">
        <v>407</v>
      </c>
      <c r="AG271" s="39">
        <v>337</v>
      </c>
      <c r="AH271" s="39">
        <v>293</v>
      </c>
      <c r="AI271" s="39">
        <v>254</v>
      </c>
      <c r="AJ271" s="111">
        <v>226</v>
      </c>
      <c r="AK271" s="121">
        <v>2392</v>
      </c>
      <c r="AL271" s="116">
        <v>1922</v>
      </c>
      <c r="AM271" s="116">
        <v>1592</v>
      </c>
      <c r="AN271" s="116">
        <v>1354</v>
      </c>
      <c r="AO271" s="116">
        <v>1173</v>
      </c>
      <c r="AP271" s="117">
        <v>1032</v>
      </c>
      <c r="AQ271" s="121">
        <v>3368</v>
      </c>
      <c r="AR271" s="116">
        <v>2988</v>
      </c>
      <c r="AS271" s="116">
        <v>2598</v>
      </c>
      <c r="AT271" s="116">
        <v>2239</v>
      </c>
      <c r="AU271" s="116">
        <v>1931</v>
      </c>
      <c r="AV271" s="117">
        <v>1683</v>
      </c>
      <c r="AW271" s="26">
        <v>525</v>
      </c>
    </row>
    <row r="272" spans="1:49" ht="11.25">
      <c r="A272" s="95">
        <v>268</v>
      </c>
      <c r="B272" s="8" t="s">
        <v>772</v>
      </c>
      <c r="C272" s="11" t="s">
        <v>1104</v>
      </c>
      <c r="D272" s="17" t="s">
        <v>1529</v>
      </c>
      <c r="E272" s="18" t="s">
        <v>1530</v>
      </c>
      <c r="F272" s="19" t="s">
        <v>51</v>
      </c>
      <c r="G272" s="24" t="s">
        <v>407</v>
      </c>
      <c r="H272" s="52">
        <v>11</v>
      </c>
      <c r="I272" s="61">
        <v>14</v>
      </c>
      <c r="J272" s="64">
        <v>6</v>
      </c>
      <c r="K272" s="62">
        <v>0</v>
      </c>
      <c r="L272" s="64">
        <v>1</v>
      </c>
      <c r="M272" s="65">
        <v>0</v>
      </c>
      <c r="N272" s="64">
        <v>0</v>
      </c>
      <c r="O272" s="74">
        <v>0.43046711017823475</v>
      </c>
      <c r="P272" s="74">
        <v>1.8250382439787969</v>
      </c>
      <c r="Q272" s="74">
        <v>8.025899178199154</v>
      </c>
      <c r="R272" s="52">
        <v>66.7</v>
      </c>
      <c r="S272" s="80">
        <v>3</v>
      </c>
      <c r="T272" s="43">
        <v>6</v>
      </c>
      <c r="U272" s="48">
        <v>0</v>
      </c>
      <c r="V272" s="43">
        <v>0</v>
      </c>
      <c r="W272" s="43">
        <v>2</v>
      </c>
      <c r="X272" s="56">
        <v>1</v>
      </c>
      <c r="Y272" s="35">
        <v>242</v>
      </c>
      <c r="Z272" s="104">
        <v>232</v>
      </c>
      <c r="AA272" s="104">
        <v>205</v>
      </c>
      <c r="AB272" s="104">
        <v>176</v>
      </c>
      <c r="AC272" s="104">
        <v>153</v>
      </c>
      <c r="AD272" s="105">
        <v>132</v>
      </c>
      <c r="AE272" s="32">
        <v>1026</v>
      </c>
      <c r="AF272" s="39">
        <v>839</v>
      </c>
      <c r="AG272" s="39">
        <v>739</v>
      </c>
      <c r="AH272" s="39">
        <v>676</v>
      </c>
      <c r="AI272" s="39">
        <v>606</v>
      </c>
      <c r="AJ272" s="111">
        <v>521</v>
      </c>
      <c r="AK272" s="121">
        <v>4512</v>
      </c>
      <c r="AL272" s="116">
        <v>3840</v>
      </c>
      <c r="AM272" s="116">
        <v>3264</v>
      </c>
      <c r="AN272" s="116">
        <v>2851</v>
      </c>
      <c r="AO272" s="116">
        <v>2541</v>
      </c>
      <c r="AP272" s="117">
        <v>2252</v>
      </c>
      <c r="AQ272" s="121">
        <v>7101</v>
      </c>
      <c r="AR272" s="116">
        <v>6422</v>
      </c>
      <c r="AS272" s="116">
        <v>5838</v>
      </c>
      <c r="AT272" s="116">
        <v>5157</v>
      </c>
      <c r="AU272" s="116">
        <v>4522</v>
      </c>
      <c r="AV272" s="117">
        <v>3861</v>
      </c>
      <c r="AW272" s="26">
        <v>562.18</v>
      </c>
    </row>
    <row r="273" spans="1:49" ht="11.25">
      <c r="A273" s="95">
        <v>269</v>
      </c>
      <c r="B273" s="8" t="s">
        <v>773</v>
      </c>
      <c r="C273" s="11" t="s">
        <v>1105</v>
      </c>
      <c r="D273" s="17" t="s">
        <v>1529</v>
      </c>
      <c r="E273" s="18" t="s">
        <v>1530</v>
      </c>
      <c r="F273" s="19" t="s">
        <v>52</v>
      </c>
      <c r="G273" s="24" t="s">
        <v>408</v>
      </c>
      <c r="H273" s="52">
        <v>9</v>
      </c>
      <c r="I273" s="61">
        <v>18</v>
      </c>
      <c r="J273" s="64">
        <v>2</v>
      </c>
      <c r="K273" s="62">
        <v>0</v>
      </c>
      <c r="L273" s="64">
        <v>0</v>
      </c>
      <c r="M273" s="65">
        <v>0</v>
      </c>
      <c r="N273" s="64">
        <v>0</v>
      </c>
      <c r="O273" s="74">
        <v>0.27250216224541784</v>
      </c>
      <c r="P273" s="74">
        <v>1.2120422259872279</v>
      </c>
      <c r="Q273" s="74">
        <v>5.813774391905501</v>
      </c>
      <c r="R273" s="52">
        <v>78.8</v>
      </c>
      <c r="S273" s="80">
        <v>2</v>
      </c>
      <c r="T273" s="43">
        <v>1</v>
      </c>
      <c r="U273" s="48">
        <v>0</v>
      </c>
      <c r="V273" s="43">
        <v>0</v>
      </c>
      <c r="W273" s="43">
        <v>2</v>
      </c>
      <c r="X273" s="56">
        <v>0</v>
      </c>
      <c r="Y273" s="35">
        <v>230</v>
      </c>
      <c r="Z273" s="104">
        <v>189</v>
      </c>
      <c r="AA273" s="104">
        <v>173</v>
      </c>
      <c r="AB273" s="104">
        <v>156</v>
      </c>
      <c r="AC273" s="104">
        <v>133</v>
      </c>
      <c r="AD273" s="105">
        <v>111</v>
      </c>
      <c r="AE273" s="32">
        <v>1023</v>
      </c>
      <c r="AF273" s="39">
        <v>864</v>
      </c>
      <c r="AG273" s="39">
        <v>744</v>
      </c>
      <c r="AH273" s="39">
        <v>653</v>
      </c>
      <c r="AI273" s="39">
        <v>589</v>
      </c>
      <c r="AJ273" s="111">
        <v>518</v>
      </c>
      <c r="AK273" s="121">
        <v>4907</v>
      </c>
      <c r="AL273" s="116">
        <v>3897</v>
      </c>
      <c r="AM273" s="116">
        <v>3238</v>
      </c>
      <c r="AN273" s="116">
        <v>2793</v>
      </c>
      <c r="AO273" s="116">
        <v>2462</v>
      </c>
      <c r="AP273" s="117">
        <v>2176</v>
      </c>
      <c r="AQ273" s="121">
        <v>7066</v>
      </c>
      <c r="AR273" s="116">
        <v>6358</v>
      </c>
      <c r="AS273" s="116">
        <v>5698</v>
      </c>
      <c r="AT273" s="116">
        <v>4923</v>
      </c>
      <c r="AU273" s="116">
        <v>4332</v>
      </c>
      <c r="AV273" s="117">
        <v>3739</v>
      </c>
      <c r="AW273" s="26">
        <v>844.03</v>
      </c>
    </row>
    <row r="274" spans="1:49" ht="11.25">
      <c r="A274" s="95">
        <v>270</v>
      </c>
      <c r="B274" s="8" t="s">
        <v>774</v>
      </c>
      <c r="C274" s="11" t="s">
        <v>1106</v>
      </c>
      <c r="D274" s="17" t="s">
        <v>53</v>
      </c>
      <c r="E274" s="18" t="s">
        <v>1530</v>
      </c>
      <c r="F274" s="19" t="s">
        <v>54</v>
      </c>
      <c r="G274" s="24" t="s">
        <v>409</v>
      </c>
      <c r="H274" s="52">
        <v>5</v>
      </c>
      <c r="I274" s="61">
        <v>20</v>
      </c>
      <c r="J274" s="64">
        <v>3</v>
      </c>
      <c r="K274" s="62">
        <v>0</v>
      </c>
      <c r="L274" s="64">
        <v>1</v>
      </c>
      <c r="M274" s="65">
        <v>0</v>
      </c>
      <c r="N274" s="64">
        <v>0</v>
      </c>
      <c r="O274" s="74">
        <v>1.476381104883907</v>
      </c>
      <c r="P274" s="74">
        <v>7.606084867894316</v>
      </c>
      <c r="Q274" s="74">
        <v>32.27862289831865</v>
      </c>
      <c r="R274" s="52">
        <v>75.6</v>
      </c>
      <c r="S274" s="80">
        <v>6</v>
      </c>
      <c r="T274" s="43">
        <v>4</v>
      </c>
      <c r="U274" s="48">
        <v>1</v>
      </c>
      <c r="V274" s="43">
        <v>7</v>
      </c>
      <c r="W274" s="43">
        <v>5</v>
      </c>
      <c r="X274" s="56">
        <v>0</v>
      </c>
      <c r="Y274" s="35">
        <v>461</v>
      </c>
      <c r="Z274" s="104">
        <v>468</v>
      </c>
      <c r="AA274" s="104">
        <v>423</v>
      </c>
      <c r="AB274" s="104">
        <v>384</v>
      </c>
      <c r="AC274" s="104">
        <v>348</v>
      </c>
      <c r="AD274" s="105">
        <v>310</v>
      </c>
      <c r="AE274" s="32">
        <v>2375</v>
      </c>
      <c r="AF274" s="39">
        <v>1884</v>
      </c>
      <c r="AG274" s="39">
        <v>1629</v>
      </c>
      <c r="AH274" s="39">
        <v>1495</v>
      </c>
      <c r="AI274" s="39">
        <v>1410</v>
      </c>
      <c r="AJ274" s="111">
        <v>1280</v>
      </c>
      <c r="AK274" s="121">
        <v>10079</v>
      </c>
      <c r="AL274" s="116">
        <v>8671</v>
      </c>
      <c r="AM274" s="116">
        <v>7311</v>
      </c>
      <c r="AN274" s="116">
        <v>6348</v>
      </c>
      <c r="AO274" s="116">
        <v>5751</v>
      </c>
      <c r="AP274" s="117">
        <v>5285</v>
      </c>
      <c r="AQ274" s="121">
        <v>15732</v>
      </c>
      <c r="AR274" s="116">
        <v>14624</v>
      </c>
      <c r="AS274" s="116">
        <v>13396</v>
      </c>
      <c r="AT274" s="116">
        <v>11746</v>
      </c>
      <c r="AU274" s="116">
        <v>10409</v>
      </c>
      <c r="AV274" s="117">
        <v>9267</v>
      </c>
      <c r="AW274" s="26">
        <v>312.25</v>
      </c>
    </row>
    <row r="275" spans="1:49" ht="11.25">
      <c r="A275" s="95">
        <v>271</v>
      </c>
      <c r="B275" s="8" t="s">
        <v>775</v>
      </c>
      <c r="C275" s="11" t="s">
        <v>1107</v>
      </c>
      <c r="D275" s="17" t="s">
        <v>55</v>
      </c>
      <c r="E275" s="18" t="s">
        <v>1530</v>
      </c>
      <c r="F275" s="19" t="s">
        <v>56</v>
      </c>
      <c r="G275" s="24" t="s">
        <v>410</v>
      </c>
      <c r="H275" s="52">
        <v>4</v>
      </c>
      <c r="I275" s="61">
        <v>4</v>
      </c>
      <c r="J275" s="64">
        <v>1</v>
      </c>
      <c r="K275" s="62">
        <v>0</v>
      </c>
      <c r="L275" s="64">
        <v>0</v>
      </c>
      <c r="M275" s="65">
        <v>0</v>
      </c>
      <c r="N275" s="64">
        <v>0</v>
      </c>
      <c r="O275" s="74">
        <v>1.0645806375720503</v>
      </c>
      <c r="P275" s="74">
        <v>3.9701211622162096</v>
      </c>
      <c r="Q275" s="74">
        <v>18.762498529584754</v>
      </c>
      <c r="R275" s="52">
        <v>43.3</v>
      </c>
      <c r="S275" s="80">
        <v>4</v>
      </c>
      <c r="T275" s="43">
        <v>2</v>
      </c>
      <c r="U275" s="48">
        <v>0</v>
      </c>
      <c r="V275" s="43">
        <v>3</v>
      </c>
      <c r="W275" s="43">
        <v>2</v>
      </c>
      <c r="X275" s="56">
        <v>0</v>
      </c>
      <c r="Y275" s="35">
        <v>181</v>
      </c>
      <c r="Z275" s="104">
        <v>140</v>
      </c>
      <c r="AA275" s="104">
        <v>123</v>
      </c>
      <c r="AB275" s="104">
        <v>109</v>
      </c>
      <c r="AC275" s="104">
        <v>93</v>
      </c>
      <c r="AD275" s="105">
        <v>79</v>
      </c>
      <c r="AE275" s="32">
        <v>675</v>
      </c>
      <c r="AF275" s="39">
        <v>533</v>
      </c>
      <c r="AG275" s="39">
        <v>436</v>
      </c>
      <c r="AH275" s="39">
        <v>378</v>
      </c>
      <c r="AI275" s="39">
        <v>341</v>
      </c>
      <c r="AJ275" s="111">
        <v>302</v>
      </c>
      <c r="AK275" s="121">
        <v>3190</v>
      </c>
      <c r="AL275" s="116">
        <v>2566</v>
      </c>
      <c r="AM275" s="116">
        <v>2054</v>
      </c>
      <c r="AN275" s="116">
        <v>1693</v>
      </c>
      <c r="AO275" s="116">
        <v>1460</v>
      </c>
      <c r="AP275" s="117">
        <v>1285</v>
      </c>
      <c r="AQ275" s="121">
        <v>4729</v>
      </c>
      <c r="AR275" s="116">
        <v>4165</v>
      </c>
      <c r="AS275" s="116">
        <v>3636</v>
      </c>
      <c r="AT275" s="116">
        <v>3029</v>
      </c>
      <c r="AU275" s="116">
        <v>2552</v>
      </c>
      <c r="AV275" s="117">
        <v>2214</v>
      </c>
      <c r="AW275" s="26">
        <v>170.02</v>
      </c>
    </row>
    <row r="276" spans="1:49" ht="11.25">
      <c r="A276" s="95">
        <v>272</v>
      </c>
      <c r="B276" s="8" t="s">
        <v>776</v>
      </c>
      <c r="C276" s="11" t="s">
        <v>1108</v>
      </c>
      <c r="D276" s="17" t="s">
        <v>55</v>
      </c>
      <c r="E276" s="18" t="s">
        <v>1530</v>
      </c>
      <c r="F276" s="19" t="s">
        <v>57</v>
      </c>
      <c r="G276" s="24" t="s">
        <v>411</v>
      </c>
      <c r="H276" s="52">
        <v>40</v>
      </c>
      <c r="I276" s="61">
        <v>73</v>
      </c>
      <c r="J276" s="64">
        <v>28</v>
      </c>
      <c r="K276" s="62">
        <v>1</v>
      </c>
      <c r="L276" s="64">
        <v>4</v>
      </c>
      <c r="M276" s="65">
        <v>1</v>
      </c>
      <c r="N276" s="64">
        <v>2</v>
      </c>
      <c r="O276" s="74">
        <v>8.586846688022703</v>
      </c>
      <c r="P276" s="74">
        <v>32.58443875905661</v>
      </c>
      <c r="Q276" s="74">
        <v>134.05499537763637</v>
      </c>
      <c r="R276" s="52">
        <v>981.5</v>
      </c>
      <c r="S276" s="80">
        <v>82</v>
      </c>
      <c r="T276" s="43">
        <v>50</v>
      </c>
      <c r="U276" s="48">
        <v>8</v>
      </c>
      <c r="V276" s="43">
        <v>69</v>
      </c>
      <c r="W276" s="43">
        <v>48</v>
      </c>
      <c r="X276" s="56">
        <v>10</v>
      </c>
      <c r="Y276" s="35">
        <v>3994</v>
      </c>
      <c r="Z276" s="104">
        <v>3073</v>
      </c>
      <c r="AA276" s="104">
        <v>2802</v>
      </c>
      <c r="AB276" s="104">
        <v>2676</v>
      </c>
      <c r="AC276" s="104">
        <v>2593</v>
      </c>
      <c r="AD276" s="105">
        <v>2446</v>
      </c>
      <c r="AE276" s="32">
        <v>15156</v>
      </c>
      <c r="AF276" s="39">
        <v>13346</v>
      </c>
      <c r="AG276" s="39">
        <v>11984</v>
      </c>
      <c r="AH276" s="39">
        <v>11197</v>
      </c>
      <c r="AI276" s="39">
        <v>10754</v>
      </c>
      <c r="AJ276" s="111">
        <v>10119</v>
      </c>
      <c r="AK276" s="121">
        <v>62353</v>
      </c>
      <c r="AL276" s="116">
        <v>56621</v>
      </c>
      <c r="AM276" s="116">
        <v>49727</v>
      </c>
      <c r="AN276" s="116">
        <v>44531</v>
      </c>
      <c r="AO276" s="116">
        <v>41511</v>
      </c>
      <c r="AP276" s="117">
        <v>39321</v>
      </c>
      <c r="AQ276" s="121">
        <v>93497</v>
      </c>
      <c r="AR276" s="116">
        <v>89839</v>
      </c>
      <c r="AS276" s="116">
        <v>84923</v>
      </c>
      <c r="AT276" s="116">
        <v>76269</v>
      </c>
      <c r="AU276" s="116">
        <v>69472</v>
      </c>
      <c r="AV276" s="117">
        <v>64353</v>
      </c>
      <c r="AW276" s="26">
        <v>465.13</v>
      </c>
    </row>
    <row r="277" spans="1:49" ht="11.25">
      <c r="A277" s="95">
        <v>273</v>
      </c>
      <c r="B277" s="8" t="s">
        <v>777</v>
      </c>
      <c r="C277" s="11" t="s">
        <v>1109</v>
      </c>
      <c r="D277" s="17" t="s">
        <v>55</v>
      </c>
      <c r="E277" s="18" t="s">
        <v>1530</v>
      </c>
      <c r="F277" s="19" t="s">
        <v>58</v>
      </c>
      <c r="G277" s="24" t="s">
        <v>412</v>
      </c>
      <c r="H277" s="52">
        <v>31</v>
      </c>
      <c r="I277" s="61">
        <v>59</v>
      </c>
      <c r="J277" s="64">
        <v>14</v>
      </c>
      <c r="K277" s="62">
        <v>1</v>
      </c>
      <c r="L277" s="64">
        <v>3</v>
      </c>
      <c r="M277" s="65">
        <v>0</v>
      </c>
      <c r="N277" s="64">
        <v>2</v>
      </c>
      <c r="O277" s="74">
        <v>4.173174872665535</v>
      </c>
      <c r="P277" s="74">
        <v>15.531409168081494</v>
      </c>
      <c r="Q277" s="74">
        <v>66.65704584040748</v>
      </c>
      <c r="R277" s="52">
        <v>485.6</v>
      </c>
      <c r="S277" s="80">
        <v>49</v>
      </c>
      <c r="T277" s="43">
        <v>22</v>
      </c>
      <c r="U277" s="48">
        <v>2</v>
      </c>
      <c r="V277" s="43">
        <v>42</v>
      </c>
      <c r="W277" s="43">
        <v>21</v>
      </c>
      <c r="X277" s="56">
        <v>11</v>
      </c>
      <c r="Y277" s="35">
        <v>2458</v>
      </c>
      <c r="Z277" s="104">
        <v>1857</v>
      </c>
      <c r="AA277" s="104">
        <v>1692</v>
      </c>
      <c r="AB277" s="104">
        <v>1622</v>
      </c>
      <c r="AC277" s="104">
        <v>1568</v>
      </c>
      <c r="AD277" s="105">
        <v>1466</v>
      </c>
      <c r="AE277" s="32">
        <v>9148</v>
      </c>
      <c r="AF277" s="39">
        <v>8146</v>
      </c>
      <c r="AG277" s="39">
        <v>7370</v>
      </c>
      <c r="AH277" s="39">
        <v>6846</v>
      </c>
      <c r="AI277" s="39">
        <v>6525</v>
      </c>
      <c r="AJ277" s="111">
        <v>6172</v>
      </c>
      <c r="AK277" s="121">
        <v>39261</v>
      </c>
      <c r="AL277" s="116">
        <v>35002</v>
      </c>
      <c r="AM277" s="116">
        <v>30569</v>
      </c>
      <c r="AN277" s="116">
        <v>27441</v>
      </c>
      <c r="AO277" s="116">
        <v>25535</v>
      </c>
      <c r="AP277" s="117">
        <v>24106</v>
      </c>
      <c r="AQ277" s="121">
        <v>55870</v>
      </c>
      <c r="AR277" s="116">
        <v>53828</v>
      </c>
      <c r="AS277" s="116">
        <v>51044</v>
      </c>
      <c r="AT277" s="116">
        <v>45521</v>
      </c>
      <c r="AU277" s="116">
        <v>41028</v>
      </c>
      <c r="AV277" s="117">
        <v>37986</v>
      </c>
      <c r="AW277" s="26">
        <v>589</v>
      </c>
    </row>
    <row r="278" spans="1:49" ht="11.25">
      <c r="A278" s="95">
        <v>274</v>
      </c>
      <c r="B278" s="8" t="s">
        <v>778</v>
      </c>
      <c r="C278" s="11" t="s">
        <v>1110</v>
      </c>
      <c r="D278" s="17" t="s">
        <v>55</v>
      </c>
      <c r="E278" s="18" t="s">
        <v>1530</v>
      </c>
      <c r="F278" s="19" t="s">
        <v>59</v>
      </c>
      <c r="G278" s="24" t="s">
        <v>413</v>
      </c>
      <c r="H278" s="52">
        <v>14</v>
      </c>
      <c r="I278" s="61">
        <v>21</v>
      </c>
      <c r="J278" s="64">
        <v>6</v>
      </c>
      <c r="K278" s="62">
        <v>0</v>
      </c>
      <c r="L278" s="64">
        <v>1</v>
      </c>
      <c r="M278" s="65">
        <v>0</v>
      </c>
      <c r="N278" s="64">
        <v>0</v>
      </c>
      <c r="O278" s="74">
        <v>2.646047099638374</v>
      </c>
      <c r="P278" s="74">
        <v>10.719430805868345</v>
      </c>
      <c r="Q278" s="74">
        <v>47.14667921088996</v>
      </c>
      <c r="R278" s="52">
        <v>191.5</v>
      </c>
      <c r="S278" s="80">
        <v>11</v>
      </c>
      <c r="T278" s="43">
        <v>8</v>
      </c>
      <c r="U278" s="48">
        <v>0</v>
      </c>
      <c r="V278" s="43">
        <v>7</v>
      </c>
      <c r="W278" s="43">
        <v>8</v>
      </c>
      <c r="X278" s="56">
        <v>2</v>
      </c>
      <c r="Y278" s="35">
        <v>900</v>
      </c>
      <c r="Z278" s="104">
        <v>817</v>
      </c>
      <c r="AA278" s="104">
        <v>754</v>
      </c>
      <c r="AB278" s="104">
        <v>700</v>
      </c>
      <c r="AC278" s="104">
        <v>641</v>
      </c>
      <c r="AD278" s="105">
        <v>572</v>
      </c>
      <c r="AE278" s="32">
        <v>3646</v>
      </c>
      <c r="AF278" s="39">
        <v>3018</v>
      </c>
      <c r="AG278" s="39">
        <v>2692</v>
      </c>
      <c r="AH278" s="39">
        <v>2533</v>
      </c>
      <c r="AI278" s="39">
        <v>2404</v>
      </c>
      <c r="AJ278" s="111">
        <v>2232</v>
      </c>
      <c r="AK278" s="121">
        <v>16036</v>
      </c>
      <c r="AL278" s="116">
        <v>13852</v>
      </c>
      <c r="AM278" s="116">
        <v>11905</v>
      </c>
      <c r="AN278" s="116">
        <v>10584</v>
      </c>
      <c r="AO278" s="116">
        <v>9790</v>
      </c>
      <c r="AP278" s="117">
        <v>9147</v>
      </c>
      <c r="AQ278" s="121">
        <v>23947</v>
      </c>
      <c r="AR278" s="116">
        <v>22639</v>
      </c>
      <c r="AS278" s="116">
        <v>21357</v>
      </c>
      <c r="AT278" s="116">
        <v>19176</v>
      </c>
      <c r="AU278" s="116">
        <v>17095</v>
      </c>
      <c r="AV278" s="117">
        <v>15491</v>
      </c>
      <c r="AW278" s="26">
        <v>340.13</v>
      </c>
    </row>
    <row r="279" spans="1:49" ht="11.25">
      <c r="A279" s="95">
        <v>275</v>
      </c>
      <c r="B279" s="8" t="s">
        <v>779</v>
      </c>
      <c r="C279" s="11" t="s">
        <v>1111</v>
      </c>
      <c r="D279" s="17" t="s">
        <v>60</v>
      </c>
      <c r="E279" s="18" t="s">
        <v>1530</v>
      </c>
      <c r="F279" s="19" t="s">
        <v>61</v>
      </c>
      <c r="G279" s="24" t="s">
        <v>1111</v>
      </c>
      <c r="H279" s="52">
        <v>9</v>
      </c>
      <c r="I279" s="61">
        <v>10</v>
      </c>
      <c r="J279" s="64">
        <v>5</v>
      </c>
      <c r="K279" s="62">
        <v>0</v>
      </c>
      <c r="L279" s="64">
        <v>1</v>
      </c>
      <c r="M279" s="65">
        <v>0</v>
      </c>
      <c r="N279" s="64">
        <v>0</v>
      </c>
      <c r="O279" s="74">
        <v>1.802615933412604</v>
      </c>
      <c r="P279" s="74">
        <v>6.378121284185493</v>
      </c>
      <c r="Q279" s="74">
        <v>27.802615933412604</v>
      </c>
      <c r="R279" s="52">
        <v>97.3</v>
      </c>
      <c r="S279" s="80">
        <v>8</v>
      </c>
      <c r="T279" s="43">
        <v>6</v>
      </c>
      <c r="U279" s="48">
        <v>0</v>
      </c>
      <c r="V279" s="43">
        <v>5</v>
      </c>
      <c r="W279" s="43">
        <v>5</v>
      </c>
      <c r="X279" s="56">
        <v>0</v>
      </c>
      <c r="Y279" s="35">
        <v>758</v>
      </c>
      <c r="Z279" s="104">
        <v>553</v>
      </c>
      <c r="AA279" s="104">
        <v>509</v>
      </c>
      <c r="AB279" s="104">
        <v>473</v>
      </c>
      <c r="AC279" s="104">
        <v>435</v>
      </c>
      <c r="AD279" s="105">
        <v>391</v>
      </c>
      <c r="AE279" s="32">
        <v>2682</v>
      </c>
      <c r="AF279" s="39">
        <v>2419</v>
      </c>
      <c r="AG279" s="39">
        <v>2181</v>
      </c>
      <c r="AH279" s="39">
        <v>2002</v>
      </c>
      <c r="AI279" s="39">
        <v>1852</v>
      </c>
      <c r="AJ279" s="111">
        <v>1699</v>
      </c>
      <c r="AK279" s="121">
        <v>11691</v>
      </c>
      <c r="AL279" s="116">
        <v>10285</v>
      </c>
      <c r="AM279" s="116">
        <v>9013</v>
      </c>
      <c r="AN279" s="116">
        <v>8058</v>
      </c>
      <c r="AO279" s="116">
        <v>7379</v>
      </c>
      <c r="AP279" s="117">
        <v>6785</v>
      </c>
      <c r="AQ279" s="121">
        <v>17021</v>
      </c>
      <c r="AR279" s="116">
        <v>15988</v>
      </c>
      <c r="AS279" s="116">
        <v>14851</v>
      </c>
      <c r="AT279" s="116">
        <v>13156</v>
      </c>
      <c r="AU279" s="116">
        <v>11757</v>
      </c>
      <c r="AV279" s="117">
        <v>10719</v>
      </c>
      <c r="AW279" s="26">
        <v>420.5</v>
      </c>
    </row>
    <row r="280" spans="1:49" ht="11.25">
      <c r="A280" s="95">
        <v>276</v>
      </c>
      <c r="B280" s="8" t="s">
        <v>780</v>
      </c>
      <c r="C280" s="11" t="s">
        <v>1112</v>
      </c>
      <c r="D280" s="17" t="s">
        <v>62</v>
      </c>
      <c r="E280" s="18" t="s">
        <v>1530</v>
      </c>
      <c r="F280" s="19" t="s">
        <v>63</v>
      </c>
      <c r="G280" s="24" t="s">
        <v>414</v>
      </c>
      <c r="H280" s="52">
        <v>22</v>
      </c>
      <c r="I280" s="61">
        <v>51</v>
      </c>
      <c r="J280" s="64">
        <v>11</v>
      </c>
      <c r="K280" s="62">
        <v>1</v>
      </c>
      <c r="L280" s="64">
        <v>2</v>
      </c>
      <c r="M280" s="65">
        <v>1</v>
      </c>
      <c r="N280" s="64">
        <v>0</v>
      </c>
      <c r="O280" s="74">
        <v>2.6743075453677174</v>
      </c>
      <c r="P280" s="74">
        <v>9.421956764464532</v>
      </c>
      <c r="Q280" s="74">
        <v>41.38181524678155</v>
      </c>
      <c r="R280" s="52">
        <v>307.7</v>
      </c>
      <c r="S280" s="80">
        <v>27</v>
      </c>
      <c r="T280" s="43">
        <v>19</v>
      </c>
      <c r="U280" s="48">
        <v>0</v>
      </c>
      <c r="V280" s="43">
        <v>18</v>
      </c>
      <c r="W280" s="43">
        <v>12</v>
      </c>
      <c r="X280" s="56">
        <v>2</v>
      </c>
      <c r="Y280" s="35">
        <v>1988</v>
      </c>
      <c r="Z280" s="104">
        <v>1312</v>
      </c>
      <c r="AA280" s="104">
        <v>1204</v>
      </c>
      <c r="AB280" s="104">
        <v>1149</v>
      </c>
      <c r="AC280" s="104">
        <v>1092</v>
      </c>
      <c r="AD280" s="105">
        <v>1003</v>
      </c>
      <c r="AE280" s="32">
        <v>7004</v>
      </c>
      <c r="AF280" s="39">
        <v>6505</v>
      </c>
      <c r="AG280" s="39">
        <v>5930</v>
      </c>
      <c r="AH280" s="39">
        <v>5425</v>
      </c>
      <c r="AI280" s="39">
        <v>5059</v>
      </c>
      <c r="AJ280" s="111">
        <v>4652</v>
      </c>
      <c r="AK280" s="121">
        <v>30762</v>
      </c>
      <c r="AL280" s="116">
        <v>27188</v>
      </c>
      <c r="AM280" s="116">
        <v>23868</v>
      </c>
      <c r="AN280" s="116">
        <v>21456</v>
      </c>
      <c r="AO280" s="116">
        <v>19795</v>
      </c>
      <c r="AP280" s="117">
        <v>18318</v>
      </c>
      <c r="AQ280" s="121">
        <v>42691</v>
      </c>
      <c r="AR280" s="116">
        <v>40338</v>
      </c>
      <c r="AS280" s="116">
        <v>37773</v>
      </c>
      <c r="AT280" s="116">
        <v>33524</v>
      </c>
      <c r="AU280" s="116">
        <v>30333</v>
      </c>
      <c r="AV280" s="117">
        <v>27822</v>
      </c>
      <c r="AW280" s="26">
        <v>743.37</v>
      </c>
    </row>
    <row r="281" spans="1:49" ht="11.25">
      <c r="A281" s="95">
        <v>277</v>
      </c>
      <c r="B281" s="8" t="s">
        <v>781</v>
      </c>
      <c r="C281" s="11" t="s">
        <v>1113</v>
      </c>
      <c r="D281" s="17" t="s">
        <v>62</v>
      </c>
      <c r="E281" s="18" t="s">
        <v>1530</v>
      </c>
      <c r="F281" s="19" t="s">
        <v>64</v>
      </c>
      <c r="G281" s="24" t="s">
        <v>415</v>
      </c>
      <c r="H281" s="52">
        <v>30</v>
      </c>
      <c r="I281" s="61">
        <v>30</v>
      </c>
      <c r="J281" s="64">
        <v>7</v>
      </c>
      <c r="K281" s="62">
        <v>1</v>
      </c>
      <c r="L281" s="64">
        <v>1</v>
      </c>
      <c r="M281" s="65">
        <v>1</v>
      </c>
      <c r="N281" s="64">
        <v>0</v>
      </c>
      <c r="O281" s="74">
        <v>2.8380449024005685</v>
      </c>
      <c r="P281" s="74">
        <v>10.639337345384291</v>
      </c>
      <c r="Q281" s="74">
        <v>46.95432035708734</v>
      </c>
      <c r="R281" s="52">
        <v>247.1</v>
      </c>
      <c r="S281" s="80">
        <v>20</v>
      </c>
      <c r="T281" s="43">
        <v>12</v>
      </c>
      <c r="U281" s="48">
        <v>0</v>
      </c>
      <c r="V281" s="43">
        <v>17</v>
      </c>
      <c r="W281" s="43">
        <v>11</v>
      </c>
      <c r="X281" s="56">
        <v>0</v>
      </c>
      <c r="Y281" s="35">
        <v>1278</v>
      </c>
      <c r="Z281" s="104">
        <v>978</v>
      </c>
      <c r="AA281" s="104">
        <v>873</v>
      </c>
      <c r="AB281" s="104">
        <v>808</v>
      </c>
      <c r="AC281" s="104">
        <v>749</v>
      </c>
      <c r="AD281" s="105">
        <v>671</v>
      </c>
      <c r="AE281" s="32">
        <v>4791</v>
      </c>
      <c r="AF281" s="39">
        <v>4217</v>
      </c>
      <c r="AG281" s="39">
        <v>3752</v>
      </c>
      <c r="AH281" s="39">
        <v>3320</v>
      </c>
      <c r="AI281" s="39">
        <v>3009</v>
      </c>
      <c r="AJ281" s="111">
        <v>2703</v>
      </c>
      <c r="AK281" s="121">
        <v>21144</v>
      </c>
      <c r="AL281" s="116">
        <v>18294</v>
      </c>
      <c r="AM281" s="116">
        <v>15752</v>
      </c>
      <c r="AN281" s="116">
        <v>13829</v>
      </c>
      <c r="AO281" s="116">
        <v>12404</v>
      </c>
      <c r="AP281" s="117">
        <v>11162</v>
      </c>
      <c r="AQ281" s="121">
        <v>31970</v>
      </c>
      <c r="AR281" s="116">
        <v>29753</v>
      </c>
      <c r="AS281" s="116">
        <v>27177</v>
      </c>
      <c r="AT281" s="116">
        <v>23358</v>
      </c>
      <c r="AU281" s="116">
        <v>20570</v>
      </c>
      <c r="AV281" s="117">
        <v>18417</v>
      </c>
      <c r="AW281" s="26">
        <v>450.31</v>
      </c>
    </row>
    <row r="282" spans="1:49" ht="11.25">
      <c r="A282" s="95">
        <v>278</v>
      </c>
      <c r="B282" s="8" t="s">
        <v>782</v>
      </c>
      <c r="C282" s="11" t="s">
        <v>1114</v>
      </c>
      <c r="D282" s="17" t="s">
        <v>62</v>
      </c>
      <c r="E282" s="18" t="s">
        <v>1530</v>
      </c>
      <c r="F282" s="19" t="s">
        <v>65</v>
      </c>
      <c r="G282" s="24" t="s">
        <v>416</v>
      </c>
      <c r="H282" s="52">
        <v>53</v>
      </c>
      <c r="I282" s="61">
        <v>82</v>
      </c>
      <c r="J282" s="64">
        <v>29</v>
      </c>
      <c r="K282" s="62">
        <v>3</v>
      </c>
      <c r="L282" s="64">
        <v>4</v>
      </c>
      <c r="M282" s="65">
        <v>2</v>
      </c>
      <c r="N282" s="64">
        <v>3</v>
      </c>
      <c r="O282" s="74">
        <v>3.441695012073845</v>
      </c>
      <c r="P282" s="74">
        <v>12.790486329291408</v>
      </c>
      <c r="Q282" s="74">
        <v>55.19240256536754</v>
      </c>
      <c r="R282" s="52">
        <v>1326.4</v>
      </c>
      <c r="S282" s="80">
        <v>102</v>
      </c>
      <c r="T282" s="43">
        <v>73</v>
      </c>
      <c r="U282" s="48">
        <v>3</v>
      </c>
      <c r="V282" s="43">
        <v>83</v>
      </c>
      <c r="W282" s="43">
        <v>68</v>
      </c>
      <c r="X282" s="56">
        <v>18</v>
      </c>
      <c r="Y282" s="35">
        <v>5302</v>
      </c>
      <c r="Z282" s="104">
        <v>4745</v>
      </c>
      <c r="AA282" s="104">
        <v>4370</v>
      </c>
      <c r="AB282" s="104">
        <v>4059</v>
      </c>
      <c r="AC282" s="104">
        <v>3764</v>
      </c>
      <c r="AD282" s="105">
        <v>3443</v>
      </c>
      <c r="AE282" s="32">
        <v>19704</v>
      </c>
      <c r="AF282" s="39">
        <v>17299</v>
      </c>
      <c r="AG282" s="39">
        <v>15942</v>
      </c>
      <c r="AH282" s="39">
        <v>15051</v>
      </c>
      <c r="AI282" s="39">
        <v>14219</v>
      </c>
      <c r="AJ282" s="111">
        <v>12999</v>
      </c>
      <c r="AK282" s="121">
        <v>85025</v>
      </c>
      <c r="AL282" s="116">
        <v>76348</v>
      </c>
      <c r="AM282" s="116">
        <v>67948</v>
      </c>
      <c r="AN282" s="116">
        <v>61971</v>
      </c>
      <c r="AO282" s="116">
        <v>57859</v>
      </c>
      <c r="AP282" s="117">
        <v>53956</v>
      </c>
      <c r="AQ282" s="121">
        <v>143899</v>
      </c>
      <c r="AR282" s="116">
        <v>137935</v>
      </c>
      <c r="AS282" s="116">
        <v>130425</v>
      </c>
      <c r="AT282" s="116">
        <v>118188</v>
      </c>
      <c r="AU282" s="116">
        <v>107563</v>
      </c>
      <c r="AV282" s="117">
        <v>98100</v>
      </c>
      <c r="AW282" s="26">
        <v>1540.52</v>
      </c>
    </row>
    <row r="283" spans="1:49" ht="11.25">
      <c r="A283" s="95">
        <v>279</v>
      </c>
      <c r="B283" s="8" t="s">
        <v>783</v>
      </c>
      <c r="C283" s="11" t="s">
        <v>1115</v>
      </c>
      <c r="D283" s="17" t="s">
        <v>62</v>
      </c>
      <c r="E283" s="18" t="s">
        <v>1530</v>
      </c>
      <c r="F283" s="19" t="s">
        <v>66</v>
      </c>
      <c r="G283" s="24" t="s">
        <v>417</v>
      </c>
      <c r="H283" s="52">
        <v>17</v>
      </c>
      <c r="I283" s="61">
        <v>47</v>
      </c>
      <c r="J283" s="64">
        <v>11</v>
      </c>
      <c r="K283" s="62">
        <v>0</v>
      </c>
      <c r="L283" s="64">
        <v>0</v>
      </c>
      <c r="M283" s="65">
        <v>0</v>
      </c>
      <c r="N283" s="64">
        <v>0</v>
      </c>
      <c r="O283" s="74">
        <v>0.6798244126167812</v>
      </c>
      <c r="P283" s="74">
        <v>2.78239512588964</v>
      </c>
      <c r="Q283" s="74">
        <v>12.514332625465597</v>
      </c>
      <c r="R283" s="52">
        <v>145.9</v>
      </c>
      <c r="S283" s="80">
        <v>12</v>
      </c>
      <c r="T283" s="43">
        <v>8</v>
      </c>
      <c r="U283" s="48">
        <v>0</v>
      </c>
      <c r="V283" s="43">
        <v>9</v>
      </c>
      <c r="W283" s="43">
        <v>7</v>
      </c>
      <c r="X283" s="56">
        <v>1</v>
      </c>
      <c r="Y283" s="35">
        <v>1002</v>
      </c>
      <c r="Z283" s="104">
        <v>730</v>
      </c>
      <c r="AA283" s="104">
        <v>663</v>
      </c>
      <c r="AB283" s="104">
        <v>605</v>
      </c>
      <c r="AC283" s="104">
        <v>541</v>
      </c>
      <c r="AD283" s="105">
        <v>470</v>
      </c>
      <c r="AE283" s="32">
        <v>4101</v>
      </c>
      <c r="AF283" s="39">
        <v>3532</v>
      </c>
      <c r="AG283" s="39">
        <v>3088</v>
      </c>
      <c r="AH283" s="39">
        <v>2805</v>
      </c>
      <c r="AI283" s="39">
        <v>2537</v>
      </c>
      <c r="AJ283" s="111">
        <v>2278</v>
      </c>
      <c r="AK283" s="121">
        <v>18445</v>
      </c>
      <c r="AL283" s="116">
        <v>15546</v>
      </c>
      <c r="AM283" s="116">
        <v>13094</v>
      </c>
      <c r="AN283" s="116">
        <v>11410</v>
      </c>
      <c r="AO283" s="116">
        <v>10232</v>
      </c>
      <c r="AP283" s="117">
        <v>9233</v>
      </c>
      <c r="AQ283" s="121">
        <v>25480</v>
      </c>
      <c r="AR283" s="116">
        <v>23105</v>
      </c>
      <c r="AS283" s="116">
        <v>20834</v>
      </c>
      <c r="AT283" s="116">
        <v>18211</v>
      </c>
      <c r="AU283" s="116">
        <v>15880</v>
      </c>
      <c r="AV283" s="117">
        <v>14143</v>
      </c>
      <c r="AW283" s="26">
        <v>1473.91</v>
      </c>
    </row>
    <row r="284" spans="1:49" ht="11.25">
      <c r="A284" s="95">
        <v>280</v>
      </c>
      <c r="B284" s="8" t="s">
        <v>784</v>
      </c>
      <c r="C284" s="11" t="s">
        <v>1116</v>
      </c>
      <c r="D284" s="17" t="s">
        <v>62</v>
      </c>
      <c r="E284" s="18" t="s">
        <v>1530</v>
      </c>
      <c r="F284" s="19" t="s">
        <v>67</v>
      </c>
      <c r="G284" s="24" t="s">
        <v>418</v>
      </c>
      <c r="H284" s="52">
        <v>13</v>
      </c>
      <c r="I284" s="61">
        <v>35</v>
      </c>
      <c r="J284" s="64">
        <v>8</v>
      </c>
      <c r="K284" s="62">
        <v>1</v>
      </c>
      <c r="L284" s="64">
        <v>1</v>
      </c>
      <c r="M284" s="65">
        <v>0</v>
      </c>
      <c r="N284" s="64">
        <v>0</v>
      </c>
      <c r="O284" s="74">
        <v>0.7164838934039655</v>
      </c>
      <c r="P284" s="74">
        <v>2.9202435283020667</v>
      </c>
      <c r="Q284" s="74">
        <v>13.501719751898397</v>
      </c>
      <c r="R284" s="52">
        <v>182.3</v>
      </c>
      <c r="S284" s="80">
        <v>14</v>
      </c>
      <c r="T284" s="43">
        <v>9</v>
      </c>
      <c r="U284" s="48">
        <v>0</v>
      </c>
      <c r="V284" s="43">
        <v>9</v>
      </c>
      <c r="W284" s="43">
        <v>6</v>
      </c>
      <c r="X284" s="56">
        <v>2</v>
      </c>
      <c r="Y284" s="35">
        <v>752</v>
      </c>
      <c r="Z284" s="104">
        <v>536</v>
      </c>
      <c r="AA284" s="104">
        <v>485</v>
      </c>
      <c r="AB284" s="104">
        <v>446</v>
      </c>
      <c r="AC284" s="104">
        <v>397</v>
      </c>
      <c r="AD284" s="105">
        <v>336</v>
      </c>
      <c r="AE284" s="32">
        <v>3065</v>
      </c>
      <c r="AF284" s="39">
        <v>2592</v>
      </c>
      <c r="AG284" s="39">
        <v>2201</v>
      </c>
      <c r="AH284" s="39">
        <v>1918</v>
      </c>
      <c r="AI284" s="39">
        <v>1695</v>
      </c>
      <c r="AJ284" s="111">
        <v>1517</v>
      </c>
      <c r="AK284" s="121">
        <v>14171</v>
      </c>
      <c r="AL284" s="116">
        <v>11488</v>
      </c>
      <c r="AM284" s="116">
        <v>9444</v>
      </c>
      <c r="AN284" s="116">
        <v>8024</v>
      </c>
      <c r="AO284" s="116">
        <v>7008</v>
      </c>
      <c r="AP284" s="117">
        <v>6192</v>
      </c>
      <c r="AQ284" s="121">
        <v>19726</v>
      </c>
      <c r="AR284" s="116">
        <v>17570</v>
      </c>
      <c r="AS284" s="116">
        <v>15470</v>
      </c>
      <c r="AT284" s="116">
        <v>13110</v>
      </c>
      <c r="AU284" s="116">
        <v>11219</v>
      </c>
      <c r="AV284" s="117">
        <v>9898</v>
      </c>
      <c r="AW284" s="26">
        <v>1049.57</v>
      </c>
    </row>
    <row r="285" spans="1:49" ht="11.25">
      <c r="A285" s="95">
        <v>281</v>
      </c>
      <c r="B285" s="8" t="s">
        <v>785</v>
      </c>
      <c r="C285" s="11" t="s">
        <v>1117</v>
      </c>
      <c r="D285" s="17" t="s">
        <v>68</v>
      </c>
      <c r="E285" s="18" t="s">
        <v>1530</v>
      </c>
      <c r="F285" s="19" t="s">
        <v>69</v>
      </c>
      <c r="G285" s="24" t="s">
        <v>419</v>
      </c>
      <c r="H285" s="52">
        <v>8</v>
      </c>
      <c r="I285" s="61">
        <v>9</v>
      </c>
      <c r="J285" s="64">
        <v>3</v>
      </c>
      <c r="K285" s="62">
        <v>0</v>
      </c>
      <c r="L285" s="64">
        <v>0</v>
      </c>
      <c r="M285" s="65">
        <v>0</v>
      </c>
      <c r="N285" s="64">
        <v>0</v>
      </c>
      <c r="O285" s="74">
        <v>0.2524402558061259</v>
      </c>
      <c r="P285" s="74">
        <v>1.0505057662668957</v>
      </c>
      <c r="Q285" s="74">
        <v>4.788393062764619</v>
      </c>
      <c r="R285" s="52">
        <v>62.2</v>
      </c>
      <c r="S285" s="80">
        <v>4</v>
      </c>
      <c r="T285" s="43">
        <v>1</v>
      </c>
      <c r="U285" s="48">
        <v>0</v>
      </c>
      <c r="V285" s="43">
        <v>3</v>
      </c>
      <c r="W285" s="43">
        <v>2</v>
      </c>
      <c r="X285" s="56">
        <v>0</v>
      </c>
      <c r="Y285" s="35">
        <v>285</v>
      </c>
      <c r="Z285" s="104">
        <v>257</v>
      </c>
      <c r="AA285" s="104">
        <v>233</v>
      </c>
      <c r="AB285" s="104">
        <v>209</v>
      </c>
      <c r="AC285" s="104">
        <v>183</v>
      </c>
      <c r="AD285" s="105">
        <v>158</v>
      </c>
      <c r="AE285" s="32">
        <v>1186</v>
      </c>
      <c r="AF285" s="39">
        <v>950</v>
      </c>
      <c r="AG285" s="39">
        <v>797</v>
      </c>
      <c r="AH285" s="39">
        <v>699</v>
      </c>
      <c r="AI285" s="39">
        <v>633</v>
      </c>
      <c r="AJ285" s="111">
        <v>565</v>
      </c>
      <c r="AK285" s="121">
        <v>5406</v>
      </c>
      <c r="AL285" s="116">
        <v>4417</v>
      </c>
      <c r="AM285" s="116">
        <v>3687</v>
      </c>
      <c r="AN285" s="116">
        <v>3131</v>
      </c>
      <c r="AO285" s="116">
        <v>2744</v>
      </c>
      <c r="AP285" s="117">
        <v>2441</v>
      </c>
      <c r="AQ285" s="121">
        <v>8036</v>
      </c>
      <c r="AR285" s="116">
        <v>7109</v>
      </c>
      <c r="AS285" s="116">
        <v>6283</v>
      </c>
      <c r="AT285" s="116">
        <v>5357</v>
      </c>
      <c r="AU285" s="116">
        <v>4664</v>
      </c>
      <c r="AV285" s="117">
        <v>4097</v>
      </c>
      <c r="AW285" s="26">
        <v>1128.98</v>
      </c>
    </row>
    <row r="286" spans="1:49" ht="11.25">
      <c r="A286" s="95">
        <v>282</v>
      </c>
      <c r="B286" s="8" t="s">
        <v>786</v>
      </c>
      <c r="C286" s="11" t="s">
        <v>1118</v>
      </c>
      <c r="D286" s="17" t="s">
        <v>70</v>
      </c>
      <c r="E286" s="18" t="s">
        <v>1530</v>
      </c>
      <c r="F286" s="19" t="s">
        <v>71</v>
      </c>
      <c r="G286" s="24" t="s">
        <v>420</v>
      </c>
      <c r="H286" s="52">
        <v>103</v>
      </c>
      <c r="I286" s="61">
        <v>121</v>
      </c>
      <c r="J286" s="64">
        <v>23</v>
      </c>
      <c r="K286" s="62">
        <v>1</v>
      </c>
      <c r="L286" s="64">
        <v>3</v>
      </c>
      <c r="M286" s="65">
        <v>2</v>
      </c>
      <c r="N286" s="64">
        <v>2</v>
      </c>
      <c r="O286" s="74">
        <v>1.3846189638955453</v>
      </c>
      <c r="P286" s="74">
        <v>5.594312626089731</v>
      </c>
      <c r="Q286" s="74">
        <v>23.25834144849889</v>
      </c>
      <c r="R286" s="52">
        <v>1401.6</v>
      </c>
      <c r="S286" s="80">
        <v>84</v>
      </c>
      <c r="T286" s="43">
        <v>42</v>
      </c>
      <c r="U286" s="48">
        <v>0</v>
      </c>
      <c r="V286" s="43">
        <v>69</v>
      </c>
      <c r="W286" s="43">
        <v>45</v>
      </c>
      <c r="X286" s="56">
        <v>17</v>
      </c>
      <c r="Y286" s="35">
        <v>4166</v>
      </c>
      <c r="Z286" s="104">
        <v>3797</v>
      </c>
      <c r="AA286" s="104">
        <v>3473</v>
      </c>
      <c r="AB286" s="104">
        <v>3237</v>
      </c>
      <c r="AC286" s="104">
        <v>3028</v>
      </c>
      <c r="AD286" s="105">
        <v>2795</v>
      </c>
      <c r="AE286" s="32">
        <v>16832</v>
      </c>
      <c r="AF286" s="39">
        <v>14740</v>
      </c>
      <c r="AG286" s="39">
        <v>13434</v>
      </c>
      <c r="AH286" s="39">
        <v>12484</v>
      </c>
      <c r="AI286" s="39">
        <v>11673</v>
      </c>
      <c r="AJ286" s="111">
        <v>10741</v>
      </c>
      <c r="AK286" s="121">
        <v>69979</v>
      </c>
      <c r="AL286" s="116">
        <v>63383</v>
      </c>
      <c r="AM286" s="116">
        <v>56539</v>
      </c>
      <c r="AN286" s="116">
        <v>51242</v>
      </c>
      <c r="AO286" s="116">
        <v>47392</v>
      </c>
      <c r="AP286" s="117">
        <v>44012</v>
      </c>
      <c r="AQ286" s="121">
        <v>113545</v>
      </c>
      <c r="AR286" s="116">
        <v>108397</v>
      </c>
      <c r="AS286" s="116">
        <v>102641</v>
      </c>
      <c r="AT286" s="116">
        <v>92668</v>
      </c>
      <c r="AU286" s="116">
        <v>84220</v>
      </c>
      <c r="AV286" s="117">
        <v>76959</v>
      </c>
      <c r="AW286" s="26">
        <v>3008.77</v>
      </c>
    </row>
    <row r="287" spans="1:49" ht="11.25">
      <c r="A287" s="95">
        <v>283</v>
      </c>
      <c r="B287" s="8" t="s">
        <v>787</v>
      </c>
      <c r="C287" s="11" t="s">
        <v>1119</v>
      </c>
      <c r="D287" s="17" t="s">
        <v>70</v>
      </c>
      <c r="E287" s="18" t="s">
        <v>1530</v>
      </c>
      <c r="F287" s="19" t="s">
        <v>72</v>
      </c>
      <c r="G287" s="24" t="s">
        <v>421</v>
      </c>
      <c r="H287" s="52">
        <v>8</v>
      </c>
      <c r="I287" s="61">
        <v>14</v>
      </c>
      <c r="J287" s="64">
        <v>1</v>
      </c>
      <c r="K287" s="62">
        <v>0</v>
      </c>
      <c r="L287" s="64">
        <v>0</v>
      </c>
      <c r="M287" s="65">
        <v>0</v>
      </c>
      <c r="N287" s="64">
        <v>0</v>
      </c>
      <c r="O287" s="74">
        <v>0.22341757741347903</v>
      </c>
      <c r="P287" s="74">
        <v>1.0494933970856102</v>
      </c>
      <c r="Q287" s="74">
        <v>4.776440118397085</v>
      </c>
      <c r="R287" s="52">
        <v>82.1</v>
      </c>
      <c r="S287" s="80">
        <v>2</v>
      </c>
      <c r="T287" s="43">
        <v>0</v>
      </c>
      <c r="U287" s="48">
        <v>0</v>
      </c>
      <c r="V287" s="43">
        <v>1</v>
      </c>
      <c r="W287" s="43">
        <v>0</v>
      </c>
      <c r="X287" s="56">
        <v>0</v>
      </c>
      <c r="Y287" s="35">
        <v>314</v>
      </c>
      <c r="Z287" s="104">
        <v>239</v>
      </c>
      <c r="AA287" s="104">
        <v>213</v>
      </c>
      <c r="AB287" s="104">
        <v>192</v>
      </c>
      <c r="AC287" s="104">
        <v>168</v>
      </c>
      <c r="AD287" s="105">
        <v>144</v>
      </c>
      <c r="AE287" s="32">
        <v>1475</v>
      </c>
      <c r="AF287" s="39">
        <v>1261</v>
      </c>
      <c r="AG287" s="39">
        <v>1101</v>
      </c>
      <c r="AH287" s="39">
        <v>968</v>
      </c>
      <c r="AI287" s="39">
        <v>868</v>
      </c>
      <c r="AJ287" s="111">
        <v>771</v>
      </c>
      <c r="AK287" s="121">
        <v>6713</v>
      </c>
      <c r="AL287" s="116">
        <v>5483</v>
      </c>
      <c r="AM287" s="116">
        <v>4596</v>
      </c>
      <c r="AN287" s="116">
        <v>3972</v>
      </c>
      <c r="AO287" s="116">
        <v>3508</v>
      </c>
      <c r="AP287" s="117">
        <v>3113</v>
      </c>
      <c r="AQ287" s="121">
        <v>9238</v>
      </c>
      <c r="AR287" s="116">
        <v>8394</v>
      </c>
      <c r="AS287" s="116">
        <v>7622</v>
      </c>
      <c r="AT287" s="116">
        <v>6536</v>
      </c>
      <c r="AU287" s="116">
        <v>5688</v>
      </c>
      <c r="AV287" s="117">
        <v>4977</v>
      </c>
      <c r="AW287" s="26">
        <v>1405.44</v>
      </c>
    </row>
    <row r="288" spans="1:49" ht="11.25">
      <c r="A288" s="95">
        <v>284</v>
      </c>
      <c r="B288" s="8" t="s">
        <v>788</v>
      </c>
      <c r="C288" s="11" t="s">
        <v>1120</v>
      </c>
      <c r="D288" s="17" t="s">
        <v>70</v>
      </c>
      <c r="E288" s="18" t="s">
        <v>1530</v>
      </c>
      <c r="F288" s="19" t="s">
        <v>73</v>
      </c>
      <c r="G288" s="24" t="s">
        <v>422</v>
      </c>
      <c r="H288" s="52">
        <v>20</v>
      </c>
      <c r="I288" s="61">
        <v>13</v>
      </c>
      <c r="J288" s="64">
        <v>5</v>
      </c>
      <c r="K288" s="62">
        <v>0</v>
      </c>
      <c r="L288" s="64">
        <v>1</v>
      </c>
      <c r="M288" s="65">
        <v>0</v>
      </c>
      <c r="N288" s="64">
        <v>0</v>
      </c>
      <c r="O288" s="74">
        <v>0.3764476910568065</v>
      </c>
      <c r="P288" s="74">
        <v>1.5717331318783332</v>
      </c>
      <c r="Q288" s="74">
        <v>6.982208365077434</v>
      </c>
      <c r="R288" s="52">
        <v>148.5</v>
      </c>
      <c r="S288" s="80">
        <v>13</v>
      </c>
      <c r="T288" s="43">
        <v>6</v>
      </c>
      <c r="U288" s="48">
        <v>0</v>
      </c>
      <c r="V288" s="43">
        <v>9</v>
      </c>
      <c r="W288" s="43">
        <v>5</v>
      </c>
      <c r="X288" s="56">
        <v>0</v>
      </c>
      <c r="Y288" s="35">
        <v>588</v>
      </c>
      <c r="Z288" s="104">
        <v>477</v>
      </c>
      <c r="AA288" s="104">
        <v>421</v>
      </c>
      <c r="AB288" s="104">
        <v>383</v>
      </c>
      <c r="AC288" s="104">
        <v>346</v>
      </c>
      <c r="AD288" s="105">
        <v>304</v>
      </c>
      <c r="AE288" s="32">
        <v>2455</v>
      </c>
      <c r="AF288" s="39">
        <v>2084</v>
      </c>
      <c r="AG288" s="39">
        <v>1832</v>
      </c>
      <c r="AH288" s="39">
        <v>1611</v>
      </c>
      <c r="AI288" s="39">
        <v>1434</v>
      </c>
      <c r="AJ288" s="111">
        <v>1283</v>
      </c>
      <c r="AK288" s="121">
        <v>10906</v>
      </c>
      <c r="AL288" s="116">
        <v>9162</v>
      </c>
      <c r="AM288" s="116">
        <v>7757</v>
      </c>
      <c r="AN288" s="116">
        <v>6726</v>
      </c>
      <c r="AO288" s="116">
        <v>5956</v>
      </c>
      <c r="AP288" s="117">
        <v>5302</v>
      </c>
      <c r="AQ288" s="121">
        <v>15407</v>
      </c>
      <c r="AR288" s="116">
        <v>14005</v>
      </c>
      <c r="AS288" s="116">
        <v>12769</v>
      </c>
      <c r="AT288" s="116">
        <v>10959</v>
      </c>
      <c r="AU288" s="116">
        <v>9500</v>
      </c>
      <c r="AV288" s="117">
        <v>8406</v>
      </c>
      <c r="AW288" s="26">
        <v>1561.97</v>
      </c>
    </row>
    <row r="289" spans="1:49" ht="11.25">
      <c r="A289" s="95">
        <v>285</v>
      </c>
      <c r="B289" s="8" t="s">
        <v>789</v>
      </c>
      <c r="C289" s="11" t="s">
        <v>1121</v>
      </c>
      <c r="D289" s="17" t="s">
        <v>74</v>
      </c>
      <c r="E289" s="18" t="s">
        <v>75</v>
      </c>
      <c r="F289" s="19" t="s">
        <v>76</v>
      </c>
      <c r="G289" s="24" t="s">
        <v>423</v>
      </c>
      <c r="H289" s="52">
        <v>126</v>
      </c>
      <c r="I289" s="61">
        <v>236</v>
      </c>
      <c r="J289" s="64">
        <v>69</v>
      </c>
      <c r="K289" s="62">
        <v>3</v>
      </c>
      <c r="L289" s="64">
        <v>7</v>
      </c>
      <c r="M289" s="65">
        <v>3</v>
      </c>
      <c r="N289" s="64">
        <v>6</v>
      </c>
      <c r="O289" s="74">
        <v>25.761027499237628</v>
      </c>
      <c r="P289" s="74">
        <v>87.83432292320663</v>
      </c>
      <c r="Q289" s="74">
        <v>360.8893752130159</v>
      </c>
      <c r="R289" s="52">
        <v>3433.3</v>
      </c>
      <c r="S289" s="80">
        <v>280</v>
      </c>
      <c r="T289" s="43">
        <v>163</v>
      </c>
      <c r="U289" s="48">
        <v>8</v>
      </c>
      <c r="V289" s="43">
        <v>220</v>
      </c>
      <c r="W289" s="43">
        <v>149</v>
      </c>
      <c r="X289" s="56">
        <v>42</v>
      </c>
      <c r="Y289" s="35">
        <v>14361</v>
      </c>
      <c r="Z289" s="104">
        <v>12849</v>
      </c>
      <c r="AA289" s="104">
        <v>11866</v>
      </c>
      <c r="AB289" s="104">
        <v>11120</v>
      </c>
      <c r="AC289" s="104">
        <v>10589</v>
      </c>
      <c r="AD289" s="105">
        <v>10089</v>
      </c>
      <c r="AE289" s="32">
        <v>48965</v>
      </c>
      <c r="AF289" s="39">
        <v>45137</v>
      </c>
      <c r="AG289" s="39">
        <v>42197</v>
      </c>
      <c r="AH289" s="39">
        <v>39891</v>
      </c>
      <c r="AI289" s="39">
        <v>37935</v>
      </c>
      <c r="AJ289" s="111">
        <v>35765</v>
      </c>
      <c r="AK289" s="121">
        <v>201185</v>
      </c>
      <c r="AL289" s="116">
        <v>190113</v>
      </c>
      <c r="AM289" s="116">
        <v>176272</v>
      </c>
      <c r="AN289" s="116">
        <v>163860</v>
      </c>
      <c r="AO289" s="116">
        <v>154335</v>
      </c>
      <c r="AP289" s="117">
        <v>146066</v>
      </c>
      <c r="AQ289" s="121">
        <v>388417</v>
      </c>
      <c r="AR289" s="116">
        <v>384478</v>
      </c>
      <c r="AS289" s="116">
        <v>372671</v>
      </c>
      <c r="AT289" s="116">
        <v>348332</v>
      </c>
      <c r="AU289" s="116">
        <v>324475</v>
      </c>
      <c r="AV289" s="117">
        <v>301165</v>
      </c>
      <c r="AW289" s="26">
        <v>557.47</v>
      </c>
    </row>
    <row r="290" spans="1:49" ht="11.25">
      <c r="A290" s="95">
        <v>286</v>
      </c>
      <c r="B290" s="8" t="s">
        <v>790</v>
      </c>
      <c r="C290" s="11" t="s">
        <v>1122</v>
      </c>
      <c r="D290" s="17" t="s">
        <v>77</v>
      </c>
      <c r="E290" s="18" t="s">
        <v>78</v>
      </c>
      <c r="F290" s="19" t="s">
        <v>79</v>
      </c>
      <c r="G290" s="24" t="s">
        <v>424</v>
      </c>
      <c r="H290" s="52">
        <v>26</v>
      </c>
      <c r="I290" s="61">
        <v>46</v>
      </c>
      <c r="J290" s="64">
        <v>10</v>
      </c>
      <c r="K290" s="62">
        <v>0</v>
      </c>
      <c r="L290" s="64">
        <v>1</v>
      </c>
      <c r="M290" s="65">
        <v>0</v>
      </c>
      <c r="N290" s="64">
        <v>0</v>
      </c>
      <c r="O290" s="74">
        <v>15.687886996904025</v>
      </c>
      <c r="P290" s="74">
        <v>47.11687306501548</v>
      </c>
      <c r="Q290" s="74">
        <v>195.98490712074303</v>
      </c>
      <c r="R290" s="52">
        <v>352</v>
      </c>
      <c r="S290" s="80">
        <v>32</v>
      </c>
      <c r="T290" s="43">
        <v>14</v>
      </c>
      <c r="U290" s="48">
        <v>0</v>
      </c>
      <c r="V290" s="43">
        <v>24</v>
      </c>
      <c r="W290" s="43">
        <v>13</v>
      </c>
      <c r="X290" s="56">
        <v>2</v>
      </c>
      <c r="Y290" s="35">
        <v>3243</v>
      </c>
      <c r="Z290" s="104">
        <v>2108</v>
      </c>
      <c r="AA290" s="104">
        <v>1922</v>
      </c>
      <c r="AB290" s="104">
        <v>1816</v>
      </c>
      <c r="AC290" s="104">
        <v>1770</v>
      </c>
      <c r="AD290" s="105">
        <v>1728</v>
      </c>
      <c r="AE290" s="32">
        <v>9740</v>
      </c>
      <c r="AF290" s="39">
        <v>9809</v>
      </c>
      <c r="AG290" s="39">
        <v>9323</v>
      </c>
      <c r="AH290" s="39">
        <v>8747</v>
      </c>
      <c r="AI290" s="39">
        <v>8282</v>
      </c>
      <c r="AJ290" s="111">
        <v>7940</v>
      </c>
      <c r="AK290" s="121">
        <v>40514</v>
      </c>
      <c r="AL290" s="116">
        <v>38779</v>
      </c>
      <c r="AM290" s="116">
        <v>35970</v>
      </c>
      <c r="AN290" s="116">
        <v>33546</v>
      </c>
      <c r="AO290" s="116">
        <v>31680</v>
      </c>
      <c r="AP290" s="117">
        <v>30110</v>
      </c>
      <c r="AQ290" s="121">
        <v>59600</v>
      </c>
      <c r="AR290" s="116">
        <v>58960</v>
      </c>
      <c r="AS290" s="116">
        <v>57718</v>
      </c>
      <c r="AT290" s="116">
        <v>53617</v>
      </c>
      <c r="AU290" s="116">
        <v>49846</v>
      </c>
      <c r="AV290" s="117">
        <v>46899</v>
      </c>
      <c r="AW290" s="26">
        <v>206.72</v>
      </c>
    </row>
    <row r="291" spans="1:49" ht="11.25">
      <c r="A291" s="95">
        <v>287</v>
      </c>
      <c r="B291" s="8" t="s">
        <v>791</v>
      </c>
      <c r="C291" s="11" t="s">
        <v>1123</v>
      </c>
      <c r="D291" s="17" t="s">
        <v>77</v>
      </c>
      <c r="E291" s="18" t="s">
        <v>78</v>
      </c>
      <c r="F291" s="19" t="s">
        <v>80</v>
      </c>
      <c r="G291" s="24" t="s">
        <v>425</v>
      </c>
      <c r="H291" s="52">
        <v>14</v>
      </c>
      <c r="I291" s="61">
        <v>22</v>
      </c>
      <c r="J291" s="64">
        <v>6</v>
      </c>
      <c r="K291" s="62">
        <v>0</v>
      </c>
      <c r="L291" s="64">
        <v>0</v>
      </c>
      <c r="M291" s="65">
        <v>0</v>
      </c>
      <c r="N291" s="64">
        <v>0</v>
      </c>
      <c r="O291" s="74">
        <v>6.927361336737062</v>
      </c>
      <c r="P291" s="74">
        <v>23.961475980505917</v>
      </c>
      <c r="Q291" s="74">
        <v>108.82455326061731</v>
      </c>
      <c r="R291" s="52">
        <v>168.1</v>
      </c>
      <c r="S291" s="80">
        <v>13</v>
      </c>
      <c r="T291" s="43">
        <v>7</v>
      </c>
      <c r="U291" s="48">
        <v>0</v>
      </c>
      <c r="V291" s="43">
        <v>14</v>
      </c>
      <c r="W291" s="43">
        <v>8</v>
      </c>
      <c r="X291" s="56">
        <v>1</v>
      </c>
      <c r="Y291" s="35">
        <v>1194</v>
      </c>
      <c r="Z291" s="104">
        <v>1053</v>
      </c>
      <c r="AA291" s="104">
        <v>964</v>
      </c>
      <c r="AB291" s="104">
        <v>872</v>
      </c>
      <c r="AC291" s="104">
        <v>786</v>
      </c>
      <c r="AD291" s="105">
        <v>709</v>
      </c>
      <c r="AE291" s="32">
        <v>4130</v>
      </c>
      <c r="AF291" s="39">
        <v>3659</v>
      </c>
      <c r="AG291" s="39">
        <v>3351</v>
      </c>
      <c r="AH291" s="39">
        <v>3100</v>
      </c>
      <c r="AI291" s="39">
        <v>2898</v>
      </c>
      <c r="AJ291" s="111">
        <v>2649</v>
      </c>
      <c r="AK291" s="121">
        <v>18757</v>
      </c>
      <c r="AL291" s="116">
        <v>16813</v>
      </c>
      <c r="AM291" s="116">
        <v>14880</v>
      </c>
      <c r="AN291" s="116">
        <v>13470</v>
      </c>
      <c r="AO291" s="116">
        <v>12406</v>
      </c>
      <c r="AP291" s="117">
        <v>11424</v>
      </c>
      <c r="AQ291" s="121">
        <v>31970</v>
      </c>
      <c r="AR291" s="116">
        <v>30585</v>
      </c>
      <c r="AS291" s="116">
        <v>29127</v>
      </c>
      <c r="AT291" s="116">
        <v>26562</v>
      </c>
      <c r="AU291" s="116">
        <v>24141</v>
      </c>
      <c r="AV291" s="117">
        <v>21617</v>
      </c>
      <c r="AW291" s="26">
        <v>172.36</v>
      </c>
    </row>
    <row r="292" spans="1:49" ht="11.25">
      <c r="A292" s="95">
        <v>288</v>
      </c>
      <c r="B292" s="8" t="s">
        <v>792</v>
      </c>
      <c r="C292" s="11" t="s">
        <v>1124</v>
      </c>
      <c r="D292" s="17" t="s">
        <v>77</v>
      </c>
      <c r="E292" s="18" t="s">
        <v>78</v>
      </c>
      <c r="F292" s="19" t="s">
        <v>81</v>
      </c>
      <c r="G292" s="24" t="s">
        <v>426</v>
      </c>
      <c r="H292" s="52">
        <v>28</v>
      </c>
      <c r="I292" s="61">
        <v>46</v>
      </c>
      <c r="J292" s="64">
        <v>12</v>
      </c>
      <c r="K292" s="62">
        <v>1</v>
      </c>
      <c r="L292" s="64">
        <v>1</v>
      </c>
      <c r="M292" s="65">
        <v>1</v>
      </c>
      <c r="N292" s="64">
        <v>1</v>
      </c>
      <c r="O292" s="74">
        <v>19.04619076184763</v>
      </c>
      <c r="P292" s="74">
        <v>67.51649670065987</v>
      </c>
      <c r="Q292" s="74">
        <v>279.06418716256746</v>
      </c>
      <c r="R292" s="52">
        <v>517.6</v>
      </c>
      <c r="S292" s="80">
        <v>48</v>
      </c>
      <c r="T292" s="43">
        <v>17</v>
      </c>
      <c r="U292" s="48">
        <v>0</v>
      </c>
      <c r="V292" s="43">
        <v>35</v>
      </c>
      <c r="W292" s="43">
        <v>11</v>
      </c>
      <c r="X292" s="56">
        <v>6</v>
      </c>
      <c r="Y292" s="35">
        <v>4445</v>
      </c>
      <c r="Z292" s="104">
        <v>3300</v>
      </c>
      <c r="AA292" s="104">
        <v>3102</v>
      </c>
      <c r="AB292" s="104">
        <v>2996</v>
      </c>
      <c r="AC292" s="104">
        <v>2910</v>
      </c>
      <c r="AD292" s="105">
        <v>2785</v>
      </c>
      <c r="AE292" s="32">
        <v>15757</v>
      </c>
      <c r="AF292" s="39">
        <v>15070</v>
      </c>
      <c r="AG292" s="39">
        <v>13868</v>
      </c>
      <c r="AH292" s="39">
        <v>12865</v>
      </c>
      <c r="AI292" s="39">
        <v>12294</v>
      </c>
      <c r="AJ292" s="111">
        <v>11873</v>
      </c>
      <c r="AK292" s="121">
        <v>65128</v>
      </c>
      <c r="AL292" s="116">
        <v>60670</v>
      </c>
      <c r="AM292" s="116">
        <v>55698</v>
      </c>
      <c r="AN292" s="116">
        <v>51333</v>
      </c>
      <c r="AO292" s="116">
        <v>48155</v>
      </c>
      <c r="AP292" s="117">
        <v>45833</v>
      </c>
      <c r="AQ292" s="121">
        <v>100069</v>
      </c>
      <c r="AR292" s="116">
        <v>98377</v>
      </c>
      <c r="AS292" s="116">
        <v>94531</v>
      </c>
      <c r="AT292" s="116">
        <v>87502</v>
      </c>
      <c r="AU292" s="116">
        <v>82092</v>
      </c>
      <c r="AV292" s="117">
        <v>77697</v>
      </c>
      <c r="AW292" s="26">
        <v>233.38</v>
      </c>
    </row>
    <row r="293" spans="1:49" ht="11.25">
      <c r="A293" s="95">
        <v>289</v>
      </c>
      <c r="B293" s="8" t="s">
        <v>793</v>
      </c>
      <c r="C293" s="11" t="s">
        <v>1125</v>
      </c>
      <c r="D293" s="17" t="s">
        <v>77</v>
      </c>
      <c r="E293" s="18" t="s">
        <v>78</v>
      </c>
      <c r="F293" s="19" t="s">
        <v>82</v>
      </c>
      <c r="G293" s="24" t="s">
        <v>427</v>
      </c>
      <c r="H293" s="52">
        <v>8</v>
      </c>
      <c r="I293" s="61">
        <v>17</v>
      </c>
      <c r="J293" s="64">
        <v>4</v>
      </c>
      <c r="K293" s="62">
        <v>0</v>
      </c>
      <c r="L293" s="64">
        <v>0</v>
      </c>
      <c r="M293" s="65">
        <v>0</v>
      </c>
      <c r="N293" s="64">
        <v>0</v>
      </c>
      <c r="O293" s="74">
        <v>1.7657992565055762</v>
      </c>
      <c r="P293" s="74">
        <v>6.986660835337853</v>
      </c>
      <c r="Q293" s="74">
        <v>31.412639405204462</v>
      </c>
      <c r="R293" s="52">
        <v>105.6</v>
      </c>
      <c r="S293" s="80">
        <v>9</v>
      </c>
      <c r="T293" s="43">
        <v>3</v>
      </c>
      <c r="U293" s="48">
        <v>0</v>
      </c>
      <c r="V293" s="43">
        <v>9</v>
      </c>
      <c r="W293" s="43">
        <v>1</v>
      </c>
      <c r="X293" s="56">
        <v>1</v>
      </c>
      <c r="Y293" s="35">
        <v>646</v>
      </c>
      <c r="Z293" s="104">
        <v>517</v>
      </c>
      <c r="AA293" s="104">
        <v>480</v>
      </c>
      <c r="AB293" s="104">
        <v>443</v>
      </c>
      <c r="AC293" s="104">
        <v>402</v>
      </c>
      <c r="AD293" s="105">
        <v>357</v>
      </c>
      <c r="AE293" s="32">
        <v>2556</v>
      </c>
      <c r="AF293" s="39">
        <v>2305</v>
      </c>
      <c r="AG293" s="39">
        <v>2073</v>
      </c>
      <c r="AH293" s="39">
        <v>1905</v>
      </c>
      <c r="AI293" s="39">
        <v>1764</v>
      </c>
      <c r="AJ293" s="111">
        <v>1629</v>
      </c>
      <c r="AK293" s="121">
        <v>11492</v>
      </c>
      <c r="AL293" s="116">
        <v>9952</v>
      </c>
      <c r="AM293" s="116">
        <v>8726</v>
      </c>
      <c r="AN293" s="116">
        <v>7859</v>
      </c>
      <c r="AO293" s="116">
        <v>7193</v>
      </c>
      <c r="AP293" s="117">
        <v>6618</v>
      </c>
      <c r="AQ293" s="121">
        <v>16908</v>
      </c>
      <c r="AR293" s="116">
        <v>16109</v>
      </c>
      <c r="AS293" s="116">
        <v>15144</v>
      </c>
      <c r="AT293" s="116">
        <v>13796</v>
      </c>
      <c r="AU293" s="116">
        <v>12458</v>
      </c>
      <c r="AV293" s="117">
        <v>11219</v>
      </c>
      <c r="AW293" s="26">
        <v>365.84</v>
      </c>
    </row>
    <row r="294" spans="1:49" ht="11.25">
      <c r="A294" s="95">
        <v>290</v>
      </c>
      <c r="B294" s="8" t="s">
        <v>794</v>
      </c>
      <c r="C294" s="11" t="s">
        <v>1126</v>
      </c>
      <c r="D294" s="17" t="s">
        <v>77</v>
      </c>
      <c r="E294" s="18" t="s">
        <v>78</v>
      </c>
      <c r="F294" s="19" t="s">
        <v>83</v>
      </c>
      <c r="G294" s="24" t="s">
        <v>428</v>
      </c>
      <c r="H294" s="52">
        <v>50</v>
      </c>
      <c r="I294" s="61">
        <v>96</v>
      </c>
      <c r="J294" s="64">
        <v>26</v>
      </c>
      <c r="K294" s="62">
        <v>2</v>
      </c>
      <c r="L294" s="64">
        <v>2</v>
      </c>
      <c r="M294" s="65">
        <v>0</v>
      </c>
      <c r="N294" s="64">
        <v>3</v>
      </c>
      <c r="O294" s="74">
        <v>8.459104707341059</v>
      </c>
      <c r="P294" s="74">
        <v>32.9642139467271</v>
      </c>
      <c r="Q294" s="74">
        <v>138.81739279148317</v>
      </c>
      <c r="R294" s="52">
        <v>1467.7</v>
      </c>
      <c r="S294" s="80">
        <v>160</v>
      </c>
      <c r="T294" s="43">
        <v>55</v>
      </c>
      <c r="U294" s="48">
        <v>0</v>
      </c>
      <c r="V294" s="43">
        <v>131</v>
      </c>
      <c r="W294" s="43">
        <v>58</v>
      </c>
      <c r="X294" s="56">
        <v>28</v>
      </c>
      <c r="Y294" s="35">
        <v>3957</v>
      </c>
      <c r="Z294" s="104">
        <v>3143</v>
      </c>
      <c r="AA294" s="104">
        <v>2934</v>
      </c>
      <c r="AB294" s="104">
        <v>2772</v>
      </c>
      <c r="AC294" s="104">
        <v>2614</v>
      </c>
      <c r="AD294" s="105">
        <v>2432</v>
      </c>
      <c r="AE294" s="32">
        <v>15420</v>
      </c>
      <c r="AF294" s="39">
        <v>14229</v>
      </c>
      <c r="AG294" s="39">
        <v>13002</v>
      </c>
      <c r="AH294" s="39">
        <v>12095</v>
      </c>
      <c r="AI294" s="39">
        <v>11399</v>
      </c>
      <c r="AJ294" s="111">
        <v>10771</v>
      </c>
      <c r="AK294" s="121">
        <v>64936</v>
      </c>
      <c r="AL294" s="116">
        <v>58873</v>
      </c>
      <c r="AM294" s="116">
        <v>53059</v>
      </c>
      <c r="AN294" s="116">
        <v>48509</v>
      </c>
      <c r="AO294" s="116">
        <v>45121</v>
      </c>
      <c r="AP294" s="117">
        <v>42370</v>
      </c>
      <c r="AQ294" s="121">
        <v>99785</v>
      </c>
      <c r="AR294" s="116">
        <v>96684</v>
      </c>
      <c r="AS294" s="116">
        <v>92162</v>
      </c>
      <c r="AT294" s="116">
        <v>85145</v>
      </c>
      <c r="AU294" s="116">
        <v>78595</v>
      </c>
      <c r="AV294" s="117">
        <v>72744</v>
      </c>
      <c r="AW294" s="26">
        <v>467.78</v>
      </c>
    </row>
    <row r="295" spans="1:49" ht="11.25">
      <c r="A295" s="95">
        <v>291</v>
      </c>
      <c r="B295" s="8" t="s">
        <v>795</v>
      </c>
      <c r="C295" s="11" t="s">
        <v>1127</v>
      </c>
      <c r="D295" s="17" t="s">
        <v>77</v>
      </c>
      <c r="E295" s="18" t="s">
        <v>78</v>
      </c>
      <c r="F295" s="19" t="s">
        <v>84</v>
      </c>
      <c r="G295" s="24" t="s">
        <v>429</v>
      </c>
      <c r="H295" s="52">
        <v>14</v>
      </c>
      <c r="I295" s="61">
        <v>34</v>
      </c>
      <c r="J295" s="64">
        <v>6</v>
      </c>
      <c r="K295" s="62">
        <v>0</v>
      </c>
      <c r="L295" s="64">
        <v>1</v>
      </c>
      <c r="M295" s="65">
        <v>0</v>
      </c>
      <c r="N295" s="64">
        <v>0</v>
      </c>
      <c r="O295" s="74">
        <v>2.0043038289850434</v>
      </c>
      <c r="P295" s="74">
        <v>7.5868324174358435</v>
      </c>
      <c r="Q295" s="74">
        <v>33.1661598107738</v>
      </c>
      <c r="R295" s="52">
        <v>185.6</v>
      </c>
      <c r="S295" s="80">
        <v>11</v>
      </c>
      <c r="T295" s="43">
        <v>9</v>
      </c>
      <c r="U295" s="48">
        <v>0</v>
      </c>
      <c r="V295" s="43">
        <v>7</v>
      </c>
      <c r="W295" s="43">
        <v>5</v>
      </c>
      <c r="X295" s="56">
        <v>0</v>
      </c>
      <c r="Y295" s="35">
        <v>1127</v>
      </c>
      <c r="Z295" s="104">
        <v>862</v>
      </c>
      <c r="AA295" s="104">
        <v>805</v>
      </c>
      <c r="AB295" s="104">
        <v>754</v>
      </c>
      <c r="AC295" s="104">
        <v>697</v>
      </c>
      <c r="AD295" s="105">
        <v>636</v>
      </c>
      <c r="AE295" s="32">
        <v>4266</v>
      </c>
      <c r="AF295" s="39">
        <v>3920</v>
      </c>
      <c r="AG295" s="39">
        <v>3518</v>
      </c>
      <c r="AH295" s="39">
        <v>3262</v>
      </c>
      <c r="AI295" s="39">
        <v>3063</v>
      </c>
      <c r="AJ295" s="111">
        <v>2883</v>
      </c>
      <c r="AK295" s="121">
        <v>18649</v>
      </c>
      <c r="AL295" s="116">
        <v>16511</v>
      </c>
      <c r="AM295" s="116">
        <v>14711</v>
      </c>
      <c r="AN295" s="116">
        <v>13313</v>
      </c>
      <c r="AO295" s="116">
        <v>12275</v>
      </c>
      <c r="AP295" s="117">
        <v>11460</v>
      </c>
      <c r="AQ295" s="121">
        <v>22946</v>
      </c>
      <c r="AR295" s="116">
        <v>21837</v>
      </c>
      <c r="AS295" s="116">
        <v>20324</v>
      </c>
      <c r="AT295" s="116">
        <v>18606</v>
      </c>
      <c r="AU295" s="116">
        <v>16957</v>
      </c>
      <c r="AV295" s="117">
        <v>15468</v>
      </c>
      <c r="AW295" s="26">
        <v>562.29</v>
      </c>
    </row>
    <row r="296" spans="1:49" ht="11.25">
      <c r="A296" s="95">
        <v>292</v>
      </c>
      <c r="B296" s="8" t="s">
        <v>796</v>
      </c>
      <c r="C296" s="11" t="s">
        <v>1128</v>
      </c>
      <c r="D296" s="17" t="s">
        <v>77</v>
      </c>
      <c r="E296" s="18" t="s">
        <v>78</v>
      </c>
      <c r="F296" s="19" t="s">
        <v>85</v>
      </c>
      <c r="G296" s="24" t="s">
        <v>430</v>
      </c>
      <c r="H296" s="52">
        <v>34</v>
      </c>
      <c r="I296" s="61">
        <v>78</v>
      </c>
      <c r="J296" s="64">
        <v>15</v>
      </c>
      <c r="K296" s="62">
        <v>0</v>
      </c>
      <c r="L296" s="64">
        <v>1</v>
      </c>
      <c r="M296" s="65">
        <v>0</v>
      </c>
      <c r="N296" s="64">
        <v>0</v>
      </c>
      <c r="O296" s="74">
        <v>6.067159931701764</v>
      </c>
      <c r="P296" s="74">
        <v>23.164484917472965</v>
      </c>
      <c r="Q296" s="74">
        <v>103.38835135647884</v>
      </c>
      <c r="R296" s="52">
        <v>404.2</v>
      </c>
      <c r="S296" s="80">
        <v>27</v>
      </c>
      <c r="T296" s="43">
        <v>17</v>
      </c>
      <c r="U296" s="48">
        <v>0</v>
      </c>
      <c r="V296" s="43">
        <v>22</v>
      </c>
      <c r="W296" s="43">
        <v>18</v>
      </c>
      <c r="X296" s="56">
        <v>4</v>
      </c>
      <c r="Y296" s="35">
        <v>1599</v>
      </c>
      <c r="Z296" s="104">
        <v>1250</v>
      </c>
      <c r="AA296" s="104">
        <v>1133</v>
      </c>
      <c r="AB296" s="104">
        <v>1012</v>
      </c>
      <c r="AC296" s="104">
        <v>888</v>
      </c>
      <c r="AD296" s="105">
        <v>769</v>
      </c>
      <c r="AE296" s="32">
        <v>6105</v>
      </c>
      <c r="AF296" s="39">
        <v>5288</v>
      </c>
      <c r="AG296" s="39">
        <v>4596</v>
      </c>
      <c r="AH296" s="39">
        <v>4120</v>
      </c>
      <c r="AI296" s="39">
        <v>3736</v>
      </c>
      <c r="AJ296" s="111">
        <v>3365</v>
      </c>
      <c r="AK296" s="121">
        <v>27248</v>
      </c>
      <c r="AL296" s="116">
        <v>23111</v>
      </c>
      <c r="AM296" s="116">
        <v>19752</v>
      </c>
      <c r="AN296" s="116">
        <v>17219</v>
      </c>
      <c r="AO296" s="116">
        <v>15331</v>
      </c>
      <c r="AP296" s="117">
        <v>13757</v>
      </c>
      <c r="AQ296" s="121">
        <v>43900</v>
      </c>
      <c r="AR296" s="116">
        <v>40273</v>
      </c>
      <c r="AS296" s="116">
        <v>36681</v>
      </c>
      <c r="AT296" s="116">
        <v>32553</v>
      </c>
      <c r="AU296" s="116">
        <v>28727</v>
      </c>
      <c r="AV296" s="117">
        <v>25225</v>
      </c>
      <c r="AW296" s="26">
        <v>263.55</v>
      </c>
    </row>
    <row r="297" spans="1:49" ht="11.25">
      <c r="A297" s="95">
        <v>293</v>
      </c>
      <c r="B297" s="8" t="s">
        <v>797</v>
      </c>
      <c r="C297" s="11" t="s">
        <v>1129</v>
      </c>
      <c r="D297" s="17" t="s">
        <v>77</v>
      </c>
      <c r="E297" s="18" t="s">
        <v>78</v>
      </c>
      <c r="F297" s="19" t="s">
        <v>86</v>
      </c>
      <c r="G297" s="24" t="s">
        <v>431</v>
      </c>
      <c r="H297" s="52">
        <v>22</v>
      </c>
      <c r="I297" s="61">
        <v>51</v>
      </c>
      <c r="J297" s="64">
        <v>7</v>
      </c>
      <c r="K297" s="62">
        <v>1</v>
      </c>
      <c r="L297" s="64">
        <v>1</v>
      </c>
      <c r="M297" s="65">
        <v>1</v>
      </c>
      <c r="N297" s="64">
        <v>2</v>
      </c>
      <c r="O297" s="74">
        <v>4.109589041095891</v>
      </c>
      <c r="P297" s="74">
        <v>13.907087552114353</v>
      </c>
      <c r="Q297" s="74">
        <v>60.85602902160377</v>
      </c>
      <c r="R297" s="52">
        <v>438.3</v>
      </c>
      <c r="S297" s="80">
        <v>26</v>
      </c>
      <c r="T297" s="43">
        <v>16</v>
      </c>
      <c r="U297" s="48">
        <v>0</v>
      </c>
      <c r="V297" s="43">
        <v>20</v>
      </c>
      <c r="W297" s="43">
        <v>10</v>
      </c>
      <c r="X297" s="56">
        <v>5</v>
      </c>
      <c r="Y297" s="35">
        <v>1518</v>
      </c>
      <c r="Z297" s="104">
        <v>1129</v>
      </c>
      <c r="AA297" s="104">
        <v>1013</v>
      </c>
      <c r="AB297" s="104">
        <v>912</v>
      </c>
      <c r="AC297" s="104">
        <v>826</v>
      </c>
      <c r="AD297" s="105">
        <v>746</v>
      </c>
      <c r="AE297" s="32">
        <v>5137</v>
      </c>
      <c r="AF297" s="39">
        <v>4721</v>
      </c>
      <c r="AG297" s="39">
        <v>4326</v>
      </c>
      <c r="AH297" s="39">
        <v>3971</v>
      </c>
      <c r="AI297" s="39">
        <v>3621</v>
      </c>
      <c r="AJ297" s="111">
        <v>3285</v>
      </c>
      <c r="AK297" s="121">
        <v>22479</v>
      </c>
      <c r="AL297" s="116">
        <v>20058</v>
      </c>
      <c r="AM297" s="116">
        <v>17709</v>
      </c>
      <c r="AN297" s="116">
        <v>15955</v>
      </c>
      <c r="AO297" s="116">
        <v>14565</v>
      </c>
      <c r="AP297" s="117">
        <v>13266</v>
      </c>
      <c r="AQ297" s="121">
        <v>35678</v>
      </c>
      <c r="AR297" s="116">
        <v>33902</v>
      </c>
      <c r="AS297" s="116">
        <v>32173</v>
      </c>
      <c r="AT297" s="116">
        <v>29141</v>
      </c>
      <c r="AU297" s="116">
        <v>25997</v>
      </c>
      <c r="AV297" s="117">
        <v>23154</v>
      </c>
      <c r="AW297" s="26">
        <v>369.38</v>
      </c>
    </row>
    <row r="298" spans="1:49" ht="11.25">
      <c r="A298" s="95">
        <v>294</v>
      </c>
      <c r="B298" s="8" t="s">
        <v>798</v>
      </c>
      <c r="C298" s="11" t="s">
        <v>1130</v>
      </c>
      <c r="D298" s="17" t="s">
        <v>77</v>
      </c>
      <c r="E298" s="18" t="s">
        <v>78</v>
      </c>
      <c r="F298" s="19" t="s">
        <v>87</v>
      </c>
      <c r="G298" s="24" t="s">
        <v>432</v>
      </c>
      <c r="H298" s="52">
        <v>12</v>
      </c>
      <c r="I298" s="61">
        <v>21</v>
      </c>
      <c r="J298" s="64">
        <v>3</v>
      </c>
      <c r="K298" s="62">
        <v>0</v>
      </c>
      <c r="L298" s="64">
        <v>0</v>
      </c>
      <c r="M298" s="65">
        <v>0</v>
      </c>
      <c r="N298" s="64">
        <v>0</v>
      </c>
      <c r="O298" s="74">
        <v>3.7808611298851034</v>
      </c>
      <c r="P298" s="74">
        <v>10.905259809963026</v>
      </c>
      <c r="Q298" s="74">
        <v>51.08336977696497</v>
      </c>
      <c r="R298" s="52">
        <v>130.5</v>
      </c>
      <c r="S298" s="80">
        <v>8</v>
      </c>
      <c r="T298" s="43">
        <v>2</v>
      </c>
      <c r="U298" s="48">
        <v>0</v>
      </c>
      <c r="V298" s="43">
        <v>7</v>
      </c>
      <c r="W298" s="43">
        <v>2</v>
      </c>
      <c r="X298" s="56">
        <v>0</v>
      </c>
      <c r="Y298" s="35">
        <v>951</v>
      </c>
      <c r="Z298" s="104">
        <v>622</v>
      </c>
      <c r="AA298" s="104">
        <v>550</v>
      </c>
      <c r="AB298" s="104">
        <v>489</v>
      </c>
      <c r="AC298" s="104">
        <v>439</v>
      </c>
      <c r="AD298" s="105">
        <v>394</v>
      </c>
      <c r="AE298" s="32">
        <v>2743</v>
      </c>
      <c r="AF298" s="39">
        <v>2570</v>
      </c>
      <c r="AG298" s="39">
        <v>2302</v>
      </c>
      <c r="AH298" s="39">
        <v>2074</v>
      </c>
      <c r="AI298" s="39">
        <v>1880</v>
      </c>
      <c r="AJ298" s="111">
        <v>1680</v>
      </c>
      <c r="AK298" s="121">
        <v>12849</v>
      </c>
      <c r="AL298" s="116">
        <v>11340</v>
      </c>
      <c r="AM298" s="116">
        <v>9806</v>
      </c>
      <c r="AN298" s="116">
        <v>8670</v>
      </c>
      <c r="AO298" s="116">
        <v>7795</v>
      </c>
      <c r="AP298" s="117">
        <v>7013</v>
      </c>
      <c r="AQ298" s="121">
        <v>20075</v>
      </c>
      <c r="AR298" s="116">
        <v>18758</v>
      </c>
      <c r="AS298" s="116">
        <v>17423</v>
      </c>
      <c r="AT298" s="116">
        <v>15507</v>
      </c>
      <c r="AU298" s="116">
        <v>13745</v>
      </c>
      <c r="AV298" s="117">
        <v>12068</v>
      </c>
      <c r="AW298" s="26">
        <v>251.53</v>
      </c>
    </row>
    <row r="299" spans="1:49" ht="11.25">
      <c r="A299" s="95">
        <v>295</v>
      </c>
      <c r="B299" s="8" t="s">
        <v>799</v>
      </c>
      <c r="C299" s="11" t="s">
        <v>1131</v>
      </c>
      <c r="D299" s="17" t="s">
        <v>77</v>
      </c>
      <c r="E299" s="18" t="s">
        <v>78</v>
      </c>
      <c r="F299" s="19" t="s">
        <v>88</v>
      </c>
      <c r="G299" s="24" t="s">
        <v>433</v>
      </c>
      <c r="H299" s="52">
        <v>16</v>
      </c>
      <c r="I299" s="61">
        <v>34</v>
      </c>
      <c r="J299" s="64">
        <v>4</v>
      </c>
      <c r="K299" s="62">
        <v>0</v>
      </c>
      <c r="L299" s="64">
        <v>2</v>
      </c>
      <c r="M299" s="65">
        <v>0</v>
      </c>
      <c r="N299" s="64">
        <v>0</v>
      </c>
      <c r="O299" s="74">
        <v>2.8268939914753197</v>
      </c>
      <c r="P299" s="74">
        <v>10.405609789632889</v>
      </c>
      <c r="Q299" s="74">
        <v>45.725285301801186</v>
      </c>
      <c r="R299" s="52">
        <v>186.1</v>
      </c>
      <c r="S299" s="80">
        <v>11</v>
      </c>
      <c r="T299" s="43">
        <v>10</v>
      </c>
      <c r="U299" s="48">
        <v>0</v>
      </c>
      <c r="V299" s="43">
        <v>8</v>
      </c>
      <c r="W299" s="43">
        <v>9</v>
      </c>
      <c r="X299" s="56">
        <v>1</v>
      </c>
      <c r="Y299" s="35">
        <v>1028</v>
      </c>
      <c r="Z299" s="104">
        <v>747</v>
      </c>
      <c r="AA299" s="104">
        <v>681</v>
      </c>
      <c r="AB299" s="104">
        <v>622</v>
      </c>
      <c r="AC299" s="104">
        <v>569</v>
      </c>
      <c r="AD299" s="105">
        <v>515</v>
      </c>
      <c r="AE299" s="32">
        <v>3784</v>
      </c>
      <c r="AF299" s="39">
        <v>3471</v>
      </c>
      <c r="AG299" s="39">
        <v>3133</v>
      </c>
      <c r="AH299" s="39">
        <v>2847</v>
      </c>
      <c r="AI299" s="39">
        <v>2631</v>
      </c>
      <c r="AJ299" s="111">
        <v>2412</v>
      </c>
      <c r="AK299" s="121">
        <v>16628</v>
      </c>
      <c r="AL299" s="116">
        <v>14749</v>
      </c>
      <c r="AM299" s="116">
        <v>12884</v>
      </c>
      <c r="AN299" s="116">
        <v>11537</v>
      </c>
      <c r="AO299" s="116">
        <v>10519</v>
      </c>
      <c r="AP299" s="117">
        <v>9634</v>
      </c>
      <c r="AQ299" s="121">
        <v>20487</v>
      </c>
      <c r="AR299" s="116">
        <v>19244</v>
      </c>
      <c r="AS299" s="116">
        <v>17962</v>
      </c>
      <c r="AT299" s="116">
        <v>16117</v>
      </c>
      <c r="AU299" s="116">
        <v>14498</v>
      </c>
      <c r="AV299" s="117">
        <v>12938</v>
      </c>
      <c r="AW299" s="26">
        <v>363.65</v>
      </c>
    </row>
    <row r="300" spans="1:49" ht="11.25">
      <c r="A300" s="95">
        <v>296</v>
      </c>
      <c r="B300" s="8" t="s">
        <v>800</v>
      </c>
      <c r="C300" s="11" t="s">
        <v>1132</v>
      </c>
      <c r="D300" s="17" t="s">
        <v>77</v>
      </c>
      <c r="E300" s="18" t="s">
        <v>78</v>
      </c>
      <c r="F300" s="19" t="s">
        <v>89</v>
      </c>
      <c r="G300" s="24" t="s">
        <v>434</v>
      </c>
      <c r="H300" s="52">
        <v>102</v>
      </c>
      <c r="I300" s="61">
        <v>179</v>
      </c>
      <c r="J300" s="64">
        <v>67</v>
      </c>
      <c r="K300" s="62">
        <v>3</v>
      </c>
      <c r="L300" s="64">
        <v>5</v>
      </c>
      <c r="M300" s="65">
        <v>3</v>
      </c>
      <c r="N300" s="64">
        <v>6</v>
      </c>
      <c r="O300" s="74">
        <v>15.25202271470928</v>
      </c>
      <c r="P300" s="74">
        <v>55.532103790810254</v>
      </c>
      <c r="Q300" s="74">
        <v>235.1675963616262</v>
      </c>
      <c r="R300" s="52">
        <v>2318.3</v>
      </c>
      <c r="S300" s="80">
        <v>182</v>
      </c>
      <c r="T300" s="43">
        <v>110</v>
      </c>
      <c r="U300" s="48">
        <v>4</v>
      </c>
      <c r="V300" s="43">
        <v>127</v>
      </c>
      <c r="W300" s="43">
        <v>94</v>
      </c>
      <c r="X300" s="56">
        <v>33</v>
      </c>
      <c r="Y300" s="35">
        <v>9105</v>
      </c>
      <c r="Z300" s="104">
        <v>6875</v>
      </c>
      <c r="AA300" s="104">
        <v>6219</v>
      </c>
      <c r="AB300" s="104">
        <v>5774</v>
      </c>
      <c r="AC300" s="104">
        <v>5411</v>
      </c>
      <c r="AD300" s="105">
        <v>5019</v>
      </c>
      <c r="AE300" s="32">
        <v>33151</v>
      </c>
      <c r="AF300" s="39">
        <v>30217</v>
      </c>
      <c r="AG300" s="39">
        <v>27118</v>
      </c>
      <c r="AH300" s="39">
        <v>24467</v>
      </c>
      <c r="AI300" s="39">
        <v>22589</v>
      </c>
      <c r="AJ300" s="111">
        <v>20886</v>
      </c>
      <c r="AK300" s="121">
        <v>140388</v>
      </c>
      <c r="AL300" s="116">
        <v>126435</v>
      </c>
      <c r="AM300" s="116">
        <v>112030</v>
      </c>
      <c r="AN300" s="116">
        <v>100106</v>
      </c>
      <c r="AO300" s="116">
        <v>91079</v>
      </c>
      <c r="AP300" s="117">
        <v>83697</v>
      </c>
      <c r="AQ300" s="121">
        <v>228791</v>
      </c>
      <c r="AR300" s="116">
        <v>217054</v>
      </c>
      <c r="AS300" s="116">
        <v>202822</v>
      </c>
      <c r="AT300" s="116">
        <v>182247</v>
      </c>
      <c r="AU300" s="116">
        <v>165223</v>
      </c>
      <c r="AV300" s="117">
        <v>150128</v>
      </c>
      <c r="AW300" s="26">
        <v>596.97</v>
      </c>
    </row>
    <row r="301" spans="1:49" ht="11.25">
      <c r="A301" s="95">
        <v>297</v>
      </c>
      <c r="B301" s="8" t="s">
        <v>801</v>
      </c>
      <c r="C301" s="11" t="s">
        <v>1133</v>
      </c>
      <c r="D301" s="17" t="s">
        <v>77</v>
      </c>
      <c r="E301" s="18" t="s">
        <v>78</v>
      </c>
      <c r="F301" s="19" t="s">
        <v>90</v>
      </c>
      <c r="G301" s="24" t="s">
        <v>435</v>
      </c>
      <c r="H301" s="52">
        <v>17</v>
      </c>
      <c r="I301" s="61">
        <v>39</v>
      </c>
      <c r="J301" s="64">
        <v>6</v>
      </c>
      <c r="K301" s="62">
        <v>0</v>
      </c>
      <c r="L301" s="64">
        <v>0</v>
      </c>
      <c r="M301" s="65">
        <v>0</v>
      </c>
      <c r="N301" s="64">
        <v>0</v>
      </c>
      <c r="O301" s="74">
        <v>2.7193106370956346</v>
      </c>
      <c r="P301" s="74">
        <v>9.967862692470687</v>
      </c>
      <c r="Q301" s="74">
        <v>43.27765221076423</v>
      </c>
      <c r="R301" s="52">
        <v>167.2</v>
      </c>
      <c r="S301" s="80">
        <v>9</v>
      </c>
      <c r="T301" s="43">
        <v>3</v>
      </c>
      <c r="U301" s="48">
        <v>0</v>
      </c>
      <c r="V301" s="43">
        <v>5</v>
      </c>
      <c r="W301" s="43">
        <v>8</v>
      </c>
      <c r="X301" s="56">
        <v>2</v>
      </c>
      <c r="Y301" s="35">
        <v>1540</v>
      </c>
      <c r="Z301" s="104">
        <v>1101</v>
      </c>
      <c r="AA301" s="104">
        <v>1000</v>
      </c>
      <c r="AB301" s="104">
        <v>926</v>
      </c>
      <c r="AC301" s="104">
        <v>862</v>
      </c>
      <c r="AD301" s="105">
        <v>789</v>
      </c>
      <c r="AE301" s="32">
        <v>5645</v>
      </c>
      <c r="AF301" s="39">
        <v>5207</v>
      </c>
      <c r="AG301" s="39">
        <v>4682</v>
      </c>
      <c r="AH301" s="39">
        <v>4228</v>
      </c>
      <c r="AI301" s="39">
        <v>3905</v>
      </c>
      <c r="AJ301" s="111">
        <v>3612</v>
      </c>
      <c r="AK301" s="121">
        <v>24509</v>
      </c>
      <c r="AL301" s="116">
        <v>21818</v>
      </c>
      <c r="AM301" s="116">
        <v>19211</v>
      </c>
      <c r="AN301" s="116">
        <v>17182</v>
      </c>
      <c r="AO301" s="116">
        <v>15646</v>
      </c>
      <c r="AP301" s="117">
        <v>14371</v>
      </c>
      <c r="AQ301" s="121">
        <v>35686</v>
      </c>
      <c r="AR301" s="116">
        <v>33857</v>
      </c>
      <c r="AS301" s="116">
        <v>31699</v>
      </c>
      <c r="AT301" s="116">
        <v>28474</v>
      </c>
      <c r="AU301" s="116">
        <v>25786</v>
      </c>
      <c r="AV301" s="117">
        <v>23380</v>
      </c>
      <c r="AW301" s="26">
        <v>566.32</v>
      </c>
    </row>
    <row r="302" spans="1:49" ht="11.25">
      <c r="A302" s="95">
        <v>298</v>
      </c>
      <c r="B302" s="8" t="s">
        <v>740</v>
      </c>
      <c r="C302" s="11" t="s">
        <v>1134</v>
      </c>
      <c r="D302" s="17" t="s">
        <v>91</v>
      </c>
      <c r="E302" s="18" t="s">
        <v>78</v>
      </c>
      <c r="F302" s="19" t="s">
        <v>92</v>
      </c>
      <c r="G302" s="24" t="s">
        <v>436</v>
      </c>
      <c r="H302" s="52">
        <v>39</v>
      </c>
      <c r="I302" s="61">
        <v>95</v>
      </c>
      <c r="J302" s="64">
        <v>24</v>
      </c>
      <c r="K302" s="62">
        <v>1</v>
      </c>
      <c r="L302" s="64">
        <v>3</v>
      </c>
      <c r="M302" s="65">
        <v>1</v>
      </c>
      <c r="N302" s="64">
        <v>3</v>
      </c>
      <c r="O302" s="74">
        <v>3.846687259660846</v>
      </c>
      <c r="P302" s="74">
        <v>15.246800731261427</v>
      </c>
      <c r="Q302" s="74">
        <v>63.97907079367081</v>
      </c>
      <c r="R302" s="52">
        <v>854.4</v>
      </c>
      <c r="S302" s="80">
        <v>69</v>
      </c>
      <c r="T302" s="43">
        <v>37</v>
      </c>
      <c r="U302" s="48">
        <v>1</v>
      </c>
      <c r="V302" s="43">
        <v>50</v>
      </c>
      <c r="W302" s="43">
        <v>27</v>
      </c>
      <c r="X302" s="56">
        <v>12</v>
      </c>
      <c r="Y302" s="35">
        <v>3051</v>
      </c>
      <c r="Z302" s="104">
        <v>2839</v>
      </c>
      <c r="AA302" s="104">
        <v>2644</v>
      </c>
      <c r="AB302" s="104">
        <v>2479</v>
      </c>
      <c r="AC302" s="104">
        <v>2313</v>
      </c>
      <c r="AD302" s="105">
        <v>2136</v>
      </c>
      <c r="AE302" s="32">
        <v>12093</v>
      </c>
      <c r="AF302" s="39">
        <v>10822</v>
      </c>
      <c r="AG302" s="39">
        <v>9971</v>
      </c>
      <c r="AH302" s="39">
        <v>9290</v>
      </c>
      <c r="AI302" s="39">
        <v>8751</v>
      </c>
      <c r="AJ302" s="111">
        <v>8101</v>
      </c>
      <c r="AK302" s="121">
        <v>50745</v>
      </c>
      <c r="AL302" s="116">
        <v>45859</v>
      </c>
      <c r="AM302" s="116">
        <v>41660</v>
      </c>
      <c r="AN302" s="116">
        <v>38265</v>
      </c>
      <c r="AO302" s="116">
        <v>35652</v>
      </c>
      <c r="AP302" s="117">
        <v>33262</v>
      </c>
      <c r="AQ302" s="121">
        <v>74662</v>
      </c>
      <c r="AR302" s="116">
        <v>71574</v>
      </c>
      <c r="AS302" s="116">
        <v>67920</v>
      </c>
      <c r="AT302" s="116">
        <v>62859</v>
      </c>
      <c r="AU302" s="116">
        <v>58196</v>
      </c>
      <c r="AV302" s="117">
        <v>53619</v>
      </c>
      <c r="AW302" s="26">
        <v>793.15</v>
      </c>
    </row>
    <row r="303" spans="1:49" ht="11.25">
      <c r="A303" s="95">
        <v>299</v>
      </c>
      <c r="B303" s="8" t="s">
        <v>597</v>
      </c>
      <c r="C303" s="11" t="s">
        <v>1135</v>
      </c>
      <c r="D303" s="17" t="s">
        <v>93</v>
      </c>
      <c r="E303" s="18" t="s">
        <v>78</v>
      </c>
      <c r="F303" s="19" t="s">
        <v>94</v>
      </c>
      <c r="G303" s="24" t="s">
        <v>437</v>
      </c>
      <c r="H303" s="52">
        <v>14</v>
      </c>
      <c r="I303" s="61">
        <v>28</v>
      </c>
      <c r="J303" s="64">
        <v>5</v>
      </c>
      <c r="K303" s="62">
        <v>0</v>
      </c>
      <c r="L303" s="64">
        <v>0</v>
      </c>
      <c r="M303" s="65">
        <v>0</v>
      </c>
      <c r="N303" s="64">
        <v>0</v>
      </c>
      <c r="O303" s="74">
        <v>6.837822494165142</v>
      </c>
      <c r="P303" s="74">
        <v>27.496372926260015</v>
      </c>
      <c r="Q303" s="74">
        <v>111.40478142938245</v>
      </c>
      <c r="R303" s="52">
        <v>131.9</v>
      </c>
      <c r="S303" s="80">
        <v>14</v>
      </c>
      <c r="T303" s="43">
        <v>3</v>
      </c>
      <c r="U303" s="48">
        <v>0</v>
      </c>
      <c r="V303" s="43">
        <v>10</v>
      </c>
      <c r="W303" s="43">
        <v>4</v>
      </c>
      <c r="X303" s="56">
        <v>0</v>
      </c>
      <c r="Y303" s="35">
        <v>1084</v>
      </c>
      <c r="Z303" s="104">
        <v>937</v>
      </c>
      <c r="AA303" s="104">
        <v>864</v>
      </c>
      <c r="AB303" s="104">
        <v>823</v>
      </c>
      <c r="AC303" s="104">
        <v>800</v>
      </c>
      <c r="AD303" s="105">
        <v>775</v>
      </c>
      <c r="AE303" s="32">
        <v>4359</v>
      </c>
      <c r="AF303" s="39">
        <v>4142</v>
      </c>
      <c r="AG303" s="39">
        <v>3993</v>
      </c>
      <c r="AH303" s="39">
        <v>3783</v>
      </c>
      <c r="AI303" s="39">
        <v>3579</v>
      </c>
      <c r="AJ303" s="111">
        <v>3407</v>
      </c>
      <c r="AK303" s="121">
        <v>17661</v>
      </c>
      <c r="AL303" s="116">
        <v>16697</v>
      </c>
      <c r="AM303" s="116">
        <v>15662</v>
      </c>
      <c r="AN303" s="116">
        <v>14796</v>
      </c>
      <c r="AO303" s="116">
        <v>14077</v>
      </c>
      <c r="AP303" s="117">
        <v>13389</v>
      </c>
      <c r="AQ303" s="121">
        <v>26155</v>
      </c>
      <c r="AR303" s="116">
        <v>25813</v>
      </c>
      <c r="AS303" s="116">
        <v>25267</v>
      </c>
      <c r="AT303" s="116">
        <v>23710</v>
      </c>
      <c r="AU303" s="116">
        <v>22118</v>
      </c>
      <c r="AV303" s="117">
        <v>20909</v>
      </c>
      <c r="AW303" s="26">
        <v>158.53</v>
      </c>
    </row>
    <row r="304" spans="1:49" ht="11.25">
      <c r="A304" s="95">
        <v>300</v>
      </c>
      <c r="B304" s="8" t="s">
        <v>603</v>
      </c>
      <c r="C304" s="11" t="s">
        <v>1136</v>
      </c>
      <c r="D304" s="17" t="s">
        <v>93</v>
      </c>
      <c r="E304" s="18" t="s">
        <v>78</v>
      </c>
      <c r="F304" s="19" t="s">
        <v>95</v>
      </c>
      <c r="G304" s="24" t="s">
        <v>438</v>
      </c>
      <c r="H304" s="52">
        <v>17</v>
      </c>
      <c r="I304" s="61">
        <v>26</v>
      </c>
      <c r="J304" s="64">
        <v>6</v>
      </c>
      <c r="K304" s="62">
        <v>0</v>
      </c>
      <c r="L304" s="64">
        <v>0</v>
      </c>
      <c r="M304" s="65">
        <v>0</v>
      </c>
      <c r="N304" s="64">
        <v>0</v>
      </c>
      <c r="O304" s="74">
        <v>2.2483715066190375</v>
      </c>
      <c r="P304" s="74">
        <v>8.747062981145772</v>
      </c>
      <c r="Q304" s="74">
        <v>36.74186708437601</v>
      </c>
      <c r="R304" s="52">
        <v>180.8</v>
      </c>
      <c r="S304" s="80">
        <v>8</v>
      </c>
      <c r="T304" s="43">
        <v>8</v>
      </c>
      <c r="U304" s="48">
        <v>0</v>
      </c>
      <c r="V304" s="43">
        <v>8</v>
      </c>
      <c r="W304" s="43">
        <v>7</v>
      </c>
      <c r="X304" s="56">
        <v>1</v>
      </c>
      <c r="Y304" s="35">
        <v>1177</v>
      </c>
      <c r="Z304" s="104">
        <v>954</v>
      </c>
      <c r="AA304" s="104">
        <v>877</v>
      </c>
      <c r="AB304" s="104">
        <v>816</v>
      </c>
      <c r="AC304" s="104">
        <v>760</v>
      </c>
      <c r="AD304" s="105">
        <v>701</v>
      </c>
      <c r="AE304" s="32">
        <v>4579</v>
      </c>
      <c r="AF304" s="39">
        <v>4157</v>
      </c>
      <c r="AG304" s="39">
        <v>3849</v>
      </c>
      <c r="AH304" s="39">
        <v>3572</v>
      </c>
      <c r="AI304" s="39">
        <v>3312</v>
      </c>
      <c r="AJ304" s="111">
        <v>3045</v>
      </c>
      <c r="AK304" s="121">
        <v>19234</v>
      </c>
      <c r="AL304" s="116">
        <v>17343</v>
      </c>
      <c r="AM304" s="116">
        <v>15541</v>
      </c>
      <c r="AN304" s="116">
        <v>14181</v>
      </c>
      <c r="AO304" s="116">
        <v>13148</v>
      </c>
      <c r="AP304" s="117">
        <v>12170</v>
      </c>
      <c r="AQ304" s="121">
        <v>25625</v>
      </c>
      <c r="AR304" s="116">
        <v>24182</v>
      </c>
      <c r="AS304" s="116">
        <v>22978</v>
      </c>
      <c r="AT304" s="116">
        <v>21169</v>
      </c>
      <c r="AU304" s="116">
        <v>19350</v>
      </c>
      <c r="AV304" s="117">
        <v>17732</v>
      </c>
      <c r="AW304" s="26">
        <v>523.49</v>
      </c>
    </row>
    <row r="305" spans="1:49" ht="11.25">
      <c r="A305" s="95">
        <v>301</v>
      </c>
      <c r="B305" s="8" t="s">
        <v>601</v>
      </c>
      <c r="C305" s="11" t="s">
        <v>1137</v>
      </c>
      <c r="D305" s="17" t="s">
        <v>93</v>
      </c>
      <c r="E305" s="18" t="s">
        <v>78</v>
      </c>
      <c r="F305" s="19" t="s">
        <v>96</v>
      </c>
      <c r="G305" s="24" t="s">
        <v>439</v>
      </c>
      <c r="H305" s="52">
        <v>13</v>
      </c>
      <c r="I305" s="61">
        <v>13</v>
      </c>
      <c r="J305" s="64">
        <v>4</v>
      </c>
      <c r="K305" s="62">
        <v>0</v>
      </c>
      <c r="L305" s="64">
        <v>0</v>
      </c>
      <c r="M305" s="65">
        <v>0</v>
      </c>
      <c r="N305" s="64">
        <v>0</v>
      </c>
      <c r="O305" s="74">
        <v>2.334642478648463</v>
      </c>
      <c r="P305" s="74">
        <v>8.101115890530515</v>
      </c>
      <c r="Q305" s="74">
        <v>35.094445483448666</v>
      </c>
      <c r="R305" s="52">
        <v>92.9</v>
      </c>
      <c r="S305" s="80">
        <v>5</v>
      </c>
      <c r="T305" s="43">
        <v>6</v>
      </c>
      <c r="U305" s="48">
        <v>0</v>
      </c>
      <c r="V305" s="43">
        <v>5</v>
      </c>
      <c r="W305" s="43">
        <v>4</v>
      </c>
      <c r="X305" s="56">
        <v>0</v>
      </c>
      <c r="Y305" s="36">
        <v>749</v>
      </c>
      <c r="Z305" s="106">
        <v>560</v>
      </c>
      <c r="AA305" s="106">
        <v>512</v>
      </c>
      <c r="AB305" s="106">
        <v>476</v>
      </c>
      <c r="AC305" s="106">
        <v>446</v>
      </c>
      <c r="AD305" s="107">
        <v>413</v>
      </c>
      <c r="AE305" s="32">
        <v>2599</v>
      </c>
      <c r="AF305" s="39">
        <v>2408</v>
      </c>
      <c r="AG305" s="39">
        <v>2221</v>
      </c>
      <c r="AH305" s="39">
        <v>2075</v>
      </c>
      <c r="AI305" s="39">
        <v>1916</v>
      </c>
      <c r="AJ305" s="111">
        <v>1755</v>
      </c>
      <c r="AK305" s="121">
        <v>11259</v>
      </c>
      <c r="AL305" s="116">
        <v>10144</v>
      </c>
      <c r="AM305" s="116">
        <v>9051</v>
      </c>
      <c r="AN305" s="116">
        <v>8257</v>
      </c>
      <c r="AO305" s="116">
        <v>7650</v>
      </c>
      <c r="AP305" s="117">
        <v>7085</v>
      </c>
      <c r="AQ305" s="121">
        <v>14222</v>
      </c>
      <c r="AR305" s="116">
        <v>13397</v>
      </c>
      <c r="AS305" s="116">
        <v>12668</v>
      </c>
      <c r="AT305" s="116">
        <v>11732</v>
      </c>
      <c r="AU305" s="116">
        <v>10697</v>
      </c>
      <c r="AV305" s="117">
        <v>9776</v>
      </c>
      <c r="AW305" s="27">
        <v>320.82</v>
      </c>
    </row>
    <row r="306" spans="1:49" ht="11.25">
      <c r="A306" s="95">
        <v>302</v>
      </c>
      <c r="B306" s="8" t="s">
        <v>802</v>
      </c>
      <c r="C306" s="11" t="s">
        <v>1138</v>
      </c>
      <c r="D306" s="17" t="s">
        <v>93</v>
      </c>
      <c r="E306" s="18" t="s">
        <v>78</v>
      </c>
      <c r="F306" s="19" t="s">
        <v>97</v>
      </c>
      <c r="G306" s="24" t="s">
        <v>440</v>
      </c>
      <c r="H306" s="52">
        <v>26</v>
      </c>
      <c r="I306" s="61">
        <v>40</v>
      </c>
      <c r="J306" s="64">
        <v>10</v>
      </c>
      <c r="K306" s="62">
        <v>0</v>
      </c>
      <c r="L306" s="64">
        <v>1</v>
      </c>
      <c r="M306" s="65">
        <v>0</v>
      </c>
      <c r="N306" s="64">
        <v>0</v>
      </c>
      <c r="O306" s="74">
        <v>1.9979492278532145</v>
      </c>
      <c r="P306" s="74">
        <v>8.050834291396079</v>
      </c>
      <c r="Q306" s="74">
        <v>35.14122362738092</v>
      </c>
      <c r="R306" s="52">
        <v>268</v>
      </c>
      <c r="S306" s="80">
        <v>21</v>
      </c>
      <c r="T306" s="43">
        <v>15</v>
      </c>
      <c r="U306" s="48">
        <v>0</v>
      </c>
      <c r="V306" s="43">
        <v>13</v>
      </c>
      <c r="W306" s="43">
        <v>14</v>
      </c>
      <c r="X306" s="56">
        <v>2</v>
      </c>
      <c r="Y306" s="35">
        <v>1286</v>
      </c>
      <c r="Z306" s="104">
        <v>1170</v>
      </c>
      <c r="AA306" s="104">
        <v>1093</v>
      </c>
      <c r="AB306" s="104">
        <v>1018</v>
      </c>
      <c r="AC306" s="104">
        <v>924</v>
      </c>
      <c r="AD306" s="105">
        <v>824</v>
      </c>
      <c r="AE306" s="32">
        <v>5182</v>
      </c>
      <c r="AF306" s="39">
        <v>4575</v>
      </c>
      <c r="AG306" s="39">
        <v>4139</v>
      </c>
      <c r="AH306" s="39">
        <v>3838</v>
      </c>
      <c r="AI306" s="39">
        <v>3568</v>
      </c>
      <c r="AJ306" s="111">
        <v>3271</v>
      </c>
      <c r="AK306" s="121">
        <v>22619</v>
      </c>
      <c r="AL306" s="116">
        <v>19674</v>
      </c>
      <c r="AM306" s="116">
        <v>17522</v>
      </c>
      <c r="AN306" s="116">
        <v>15904</v>
      </c>
      <c r="AO306" s="116">
        <v>14651</v>
      </c>
      <c r="AP306" s="117">
        <v>13511</v>
      </c>
      <c r="AQ306" s="121">
        <v>30771</v>
      </c>
      <c r="AR306" s="116">
        <v>29052</v>
      </c>
      <c r="AS306" s="116">
        <v>27192</v>
      </c>
      <c r="AT306" s="116">
        <v>25047</v>
      </c>
      <c r="AU306" s="116">
        <v>22821</v>
      </c>
      <c r="AV306" s="117">
        <v>20720</v>
      </c>
      <c r="AW306" s="26">
        <v>643.66</v>
      </c>
    </row>
    <row r="307" spans="1:49" ht="11.25">
      <c r="A307" s="95">
        <v>303</v>
      </c>
      <c r="B307" s="8" t="s">
        <v>803</v>
      </c>
      <c r="C307" s="11" t="s">
        <v>1139</v>
      </c>
      <c r="D307" s="17" t="s">
        <v>98</v>
      </c>
      <c r="E307" s="18" t="s">
        <v>78</v>
      </c>
      <c r="F307" s="19" t="s">
        <v>99</v>
      </c>
      <c r="G307" s="24" t="s">
        <v>441</v>
      </c>
      <c r="H307" s="52">
        <v>57</v>
      </c>
      <c r="I307" s="61">
        <v>123</v>
      </c>
      <c r="J307" s="64">
        <v>33</v>
      </c>
      <c r="K307" s="62">
        <v>2</v>
      </c>
      <c r="L307" s="64">
        <v>2</v>
      </c>
      <c r="M307" s="65">
        <v>2</v>
      </c>
      <c r="N307" s="64">
        <v>2</v>
      </c>
      <c r="O307" s="74">
        <v>6.027566049630351</v>
      </c>
      <c r="P307" s="74">
        <v>23.216230156455957</v>
      </c>
      <c r="Q307" s="74">
        <v>100.55017479511719</v>
      </c>
      <c r="R307" s="52">
        <v>1270.2</v>
      </c>
      <c r="S307" s="80">
        <v>85</v>
      </c>
      <c r="T307" s="43">
        <v>68</v>
      </c>
      <c r="U307" s="48">
        <v>3</v>
      </c>
      <c r="V307" s="43">
        <v>79</v>
      </c>
      <c r="W307" s="43">
        <v>68</v>
      </c>
      <c r="X307" s="56">
        <v>8</v>
      </c>
      <c r="Y307" s="35">
        <v>4207</v>
      </c>
      <c r="Z307" s="104">
        <v>3959</v>
      </c>
      <c r="AA307" s="104">
        <v>3616</v>
      </c>
      <c r="AB307" s="104">
        <v>3314</v>
      </c>
      <c r="AC307" s="104">
        <v>3010</v>
      </c>
      <c r="AD307" s="105">
        <v>2701</v>
      </c>
      <c r="AE307" s="32">
        <v>16204</v>
      </c>
      <c r="AF307" s="39">
        <v>14037</v>
      </c>
      <c r="AG307" s="39">
        <v>12881</v>
      </c>
      <c r="AH307" s="39">
        <v>11841</v>
      </c>
      <c r="AI307" s="39">
        <v>10906</v>
      </c>
      <c r="AJ307" s="111">
        <v>9763</v>
      </c>
      <c r="AK307" s="121">
        <v>70180</v>
      </c>
      <c r="AL307" s="116">
        <v>61889</v>
      </c>
      <c r="AM307" s="116">
        <v>54925</v>
      </c>
      <c r="AN307" s="116">
        <v>49658</v>
      </c>
      <c r="AO307" s="116">
        <v>45578</v>
      </c>
      <c r="AP307" s="117">
        <v>41546</v>
      </c>
      <c r="AQ307" s="121">
        <v>114395</v>
      </c>
      <c r="AR307" s="116">
        <v>106852</v>
      </c>
      <c r="AS307" s="116">
        <v>99116</v>
      </c>
      <c r="AT307" s="116">
        <v>88706</v>
      </c>
      <c r="AU307" s="116">
        <v>80411</v>
      </c>
      <c r="AV307" s="117">
        <v>72325</v>
      </c>
      <c r="AW307" s="26">
        <v>697.96</v>
      </c>
    </row>
    <row r="308" spans="1:49" ht="11.25">
      <c r="A308" s="95">
        <v>304</v>
      </c>
      <c r="B308" s="8" t="s">
        <v>804</v>
      </c>
      <c r="C308" s="11" t="s">
        <v>1140</v>
      </c>
      <c r="D308" s="17" t="s">
        <v>100</v>
      </c>
      <c r="E308" s="18" t="s">
        <v>78</v>
      </c>
      <c r="F308" s="19" t="s">
        <v>101</v>
      </c>
      <c r="G308" s="24" t="s">
        <v>1140</v>
      </c>
      <c r="H308" s="52">
        <v>25</v>
      </c>
      <c r="I308" s="61">
        <v>45</v>
      </c>
      <c r="J308" s="64">
        <v>14</v>
      </c>
      <c r="K308" s="62">
        <v>1</v>
      </c>
      <c r="L308" s="64">
        <v>2</v>
      </c>
      <c r="M308" s="65">
        <v>0</v>
      </c>
      <c r="N308" s="64">
        <v>1</v>
      </c>
      <c r="O308" s="74">
        <v>5.379041902126761</v>
      </c>
      <c r="P308" s="74">
        <v>19.0447159237461</v>
      </c>
      <c r="Q308" s="74">
        <v>82.25666518160715</v>
      </c>
      <c r="R308" s="52">
        <v>407.1</v>
      </c>
      <c r="S308" s="80">
        <v>27</v>
      </c>
      <c r="T308" s="43">
        <v>20</v>
      </c>
      <c r="U308" s="48">
        <v>0</v>
      </c>
      <c r="V308" s="43">
        <v>16</v>
      </c>
      <c r="W308" s="43">
        <v>18</v>
      </c>
      <c r="X308" s="56">
        <v>7</v>
      </c>
      <c r="Y308" s="35">
        <v>2294</v>
      </c>
      <c r="Z308" s="104">
        <v>1820</v>
      </c>
      <c r="AA308" s="104">
        <v>1657</v>
      </c>
      <c r="AB308" s="104">
        <v>1534</v>
      </c>
      <c r="AC308" s="104">
        <v>1416</v>
      </c>
      <c r="AD308" s="105">
        <v>1287</v>
      </c>
      <c r="AE308" s="32">
        <v>8122</v>
      </c>
      <c r="AF308" s="39">
        <v>7522</v>
      </c>
      <c r="AG308" s="39">
        <v>6943</v>
      </c>
      <c r="AH308" s="39">
        <v>6408</v>
      </c>
      <c r="AI308" s="39">
        <v>5852</v>
      </c>
      <c r="AJ308" s="111">
        <v>5260</v>
      </c>
      <c r="AK308" s="121">
        <v>35080</v>
      </c>
      <c r="AL308" s="116">
        <v>31256</v>
      </c>
      <c r="AM308" s="116">
        <v>28040</v>
      </c>
      <c r="AN308" s="116">
        <v>25597</v>
      </c>
      <c r="AO308" s="116">
        <v>23546</v>
      </c>
      <c r="AP308" s="117">
        <v>21510</v>
      </c>
      <c r="AQ308" s="121">
        <v>49695</v>
      </c>
      <c r="AR308" s="116">
        <v>47448</v>
      </c>
      <c r="AS308" s="116">
        <v>44343</v>
      </c>
      <c r="AT308" s="116">
        <v>40007</v>
      </c>
      <c r="AU308" s="116">
        <v>36271</v>
      </c>
      <c r="AV308" s="117">
        <v>32979</v>
      </c>
      <c r="AW308" s="26">
        <v>426.47</v>
      </c>
    </row>
    <row r="309" spans="1:49" ht="11.25">
      <c r="A309" s="95">
        <v>305</v>
      </c>
      <c r="B309" s="8" t="s">
        <v>635</v>
      </c>
      <c r="C309" s="11" t="s">
        <v>1141</v>
      </c>
      <c r="D309" s="17" t="s">
        <v>100</v>
      </c>
      <c r="E309" s="18" t="s">
        <v>78</v>
      </c>
      <c r="F309" s="19" t="s">
        <v>102</v>
      </c>
      <c r="G309" s="24" t="s">
        <v>442</v>
      </c>
      <c r="H309" s="52">
        <v>31</v>
      </c>
      <c r="I309" s="61">
        <v>50</v>
      </c>
      <c r="J309" s="64">
        <v>15</v>
      </c>
      <c r="K309" s="62">
        <v>1</v>
      </c>
      <c r="L309" s="64">
        <v>2</v>
      </c>
      <c r="M309" s="65">
        <v>0</v>
      </c>
      <c r="N309" s="64">
        <v>1</v>
      </c>
      <c r="O309" s="74">
        <v>3.9055389416200756</v>
      </c>
      <c r="P309" s="74">
        <v>15.526264464959043</v>
      </c>
      <c r="Q309" s="74">
        <v>65.25484332336498</v>
      </c>
      <c r="R309" s="52">
        <v>532.2</v>
      </c>
      <c r="S309" s="80">
        <v>56</v>
      </c>
      <c r="T309" s="43">
        <v>28</v>
      </c>
      <c r="U309" s="48">
        <v>0</v>
      </c>
      <c r="V309" s="43">
        <v>39</v>
      </c>
      <c r="W309" s="43">
        <v>21</v>
      </c>
      <c r="X309" s="56">
        <v>9</v>
      </c>
      <c r="Y309" s="35">
        <v>2403</v>
      </c>
      <c r="Z309" s="104">
        <v>1980</v>
      </c>
      <c r="AA309" s="104">
        <v>1874</v>
      </c>
      <c r="AB309" s="104">
        <v>1779</v>
      </c>
      <c r="AC309" s="104">
        <v>1663</v>
      </c>
      <c r="AD309" s="105">
        <v>1529</v>
      </c>
      <c r="AE309" s="32">
        <v>9553</v>
      </c>
      <c r="AF309" s="39">
        <v>8905</v>
      </c>
      <c r="AG309" s="39">
        <v>8370</v>
      </c>
      <c r="AH309" s="39">
        <v>7926</v>
      </c>
      <c r="AI309" s="39">
        <v>7454</v>
      </c>
      <c r="AJ309" s="111">
        <v>6909</v>
      </c>
      <c r="AK309" s="121">
        <v>40150</v>
      </c>
      <c r="AL309" s="116">
        <v>36412</v>
      </c>
      <c r="AM309" s="116">
        <v>33308</v>
      </c>
      <c r="AN309" s="116">
        <v>31021</v>
      </c>
      <c r="AO309" s="116">
        <v>29234</v>
      </c>
      <c r="AP309" s="117">
        <v>27411</v>
      </c>
      <c r="AQ309" s="121">
        <v>57383</v>
      </c>
      <c r="AR309" s="116">
        <v>55439</v>
      </c>
      <c r="AS309" s="116">
        <v>52858</v>
      </c>
      <c r="AT309" s="116">
        <v>48874</v>
      </c>
      <c r="AU309" s="116">
        <v>45404</v>
      </c>
      <c r="AV309" s="117">
        <v>42274</v>
      </c>
      <c r="AW309" s="26">
        <v>615.28</v>
      </c>
    </row>
    <row r="310" spans="1:49" ht="11.25">
      <c r="A310" s="95">
        <v>306</v>
      </c>
      <c r="B310" s="8" t="s">
        <v>568</v>
      </c>
      <c r="C310" s="11" t="s">
        <v>1142</v>
      </c>
      <c r="D310" s="17" t="s">
        <v>100</v>
      </c>
      <c r="E310" s="18" t="s">
        <v>78</v>
      </c>
      <c r="F310" s="19" t="s">
        <v>103</v>
      </c>
      <c r="G310" s="24" t="s">
        <v>443</v>
      </c>
      <c r="H310" s="52">
        <v>17</v>
      </c>
      <c r="I310" s="61">
        <v>26</v>
      </c>
      <c r="J310" s="64">
        <v>9</v>
      </c>
      <c r="K310" s="62">
        <v>0</v>
      </c>
      <c r="L310" s="64">
        <v>1</v>
      </c>
      <c r="M310" s="65">
        <v>0</v>
      </c>
      <c r="N310" s="64">
        <v>0</v>
      </c>
      <c r="O310" s="74">
        <v>2.351994081939035</v>
      </c>
      <c r="P310" s="74">
        <v>8.829224777528774</v>
      </c>
      <c r="Q310" s="74">
        <v>40.77369944083027</v>
      </c>
      <c r="R310" s="52">
        <v>151.5</v>
      </c>
      <c r="S310" s="80">
        <v>5</v>
      </c>
      <c r="T310" s="43">
        <v>11</v>
      </c>
      <c r="U310" s="48">
        <v>0</v>
      </c>
      <c r="V310" s="43">
        <v>5</v>
      </c>
      <c r="W310" s="43">
        <v>10</v>
      </c>
      <c r="X310" s="56">
        <v>2</v>
      </c>
      <c r="Y310" s="35">
        <v>1081</v>
      </c>
      <c r="Z310" s="104">
        <v>888</v>
      </c>
      <c r="AA310" s="104">
        <v>814</v>
      </c>
      <c r="AB310" s="104">
        <v>742</v>
      </c>
      <c r="AC310" s="104">
        <v>656</v>
      </c>
      <c r="AD310" s="105">
        <v>565</v>
      </c>
      <c r="AE310" s="32">
        <v>4058</v>
      </c>
      <c r="AF310" s="39">
        <v>3514</v>
      </c>
      <c r="AG310" s="39">
        <v>3097</v>
      </c>
      <c r="AH310" s="39">
        <v>2824</v>
      </c>
      <c r="AI310" s="39">
        <v>2544</v>
      </c>
      <c r="AJ310" s="111">
        <v>2241</v>
      </c>
      <c r="AK310" s="121">
        <v>18740</v>
      </c>
      <c r="AL310" s="116">
        <v>15693</v>
      </c>
      <c r="AM310" s="116">
        <v>13437</v>
      </c>
      <c r="AN310" s="116">
        <v>11867</v>
      </c>
      <c r="AO310" s="116">
        <v>10668</v>
      </c>
      <c r="AP310" s="117">
        <v>9566</v>
      </c>
      <c r="AQ310" s="121">
        <v>25696</v>
      </c>
      <c r="AR310" s="116">
        <v>23382</v>
      </c>
      <c r="AS310" s="116">
        <v>21078</v>
      </c>
      <c r="AT310" s="116">
        <v>18783</v>
      </c>
      <c r="AU310" s="116">
        <v>16684</v>
      </c>
      <c r="AV310" s="117">
        <v>14756</v>
      </c>
      <c r="AW310" s="26">
        <v>459.61</v>
      </c>
    </row>
    <row r="311" spans="1:49" ht="11.25">
      <c r="A311" s="95">
        <v>307</v>
      </c>
      <c r="B311" s="8" t="s">
        <v>566</v>
      </c>
      <c r="C311" s="11" t="s">
        <v>1143</v>
      </c>
      <c r="D311" s="17" t="s">
        <v>100</v>
      </c>
      <c r="E311" s="18" t="s">
        <v>78</v>
      </c>
      <c r="F311" s="19" t="s">
        <v>104</v>
      </c>
      <c r="G311" s="24" t="s">
        <v>444</v>
      </c>
      <c r="H311" s="52">
        <v>13</v>
      </c>
      <c r="I311" s="61">
        <v>14</v>
      </c>
      <c r="J311" s="64">
        <v>3</v>
      </c>
      <c r="K311" s="62">
        <v>0</v>
      </c>
      <c r="L311" s="64">
        <v>0</v>
      </c>
      <c r="M311" s="65">
        <v>0</v>
      </c>
      <c r="N311" s="64">
        <v>0</v>
      </c>
      <c r="O311" s="74">
        <v>1.51640681880947</v>
      </c>
      <c r="P311" s="74">
        <v>5.578569455951395</v>
      </c>
      <c r="Q311" s="74">
        <v>25.59062037106776</v>
      </c>
      <c r="R311" s="52">
        <v>76.1</v>
      </c>
      <c r="S311" s="80">
        <v>4</v>
      </c>
      <c r="T311" s="43">
        <v>3</v>
      </c>
      <c r="U311" s="48">
        <v>0</v>
      </c>
      <c r="V311" s="43">
        <v>3</v>
      </c>
      <c r="W311" s="43">
        <v>3</v>
      </c>
      <c r="X311" s="56">
        <v>1</v>
      </c>
      <c r="Y311" s="35">
        <v>604</v>
      </c>
      <c r="Z311" s="104">
        <v>434</v>
      </c>
      <c r="AA311" s="104">
        <v>403</v>
      </c>
      <c r="AB311" s="104">
        <v>375</v>
      </c>
      <c r="AC311" s="104">
        <v>339</v>
      </c>
      <c r="AD311" s="105">
        <v>300</v>
      </c>
      <c r="AE311" s="32">
        <v>2222</v>
      </c>
      <c r="AF311" s="39">
        <v>2026</v>
      </c>
      <c r="AG311" s="39">
        <v>1823</v>
      </c>
      <c r="AH311" s="39">
        <v>1678</v>
      </c>
      <c r="AI311" s="39">
        <v>1531</v>
      </c>
      <c r="AJ311" s="111">
        <v>1377</v>
      </c>
      <c r="AK311" s="121">
        <v>10193</v>
      </c>
      <c r="AL311" s="116">
        <v>8576</v>
      </c>
      <c r="AM311" s="116">
        <v>7467</v>
      </c>
      <c r="AN311" s="116">
        <v>6699</v>
      </c>
      <c r="AO311" s="116">
        <v>6116</v>
      </c>
      <c r="AP311" s="117">
        <v>5573</v>
      </c>
      <c r="AQ311" s="121">
        <v>14711</v>
      </c>
      <c r="AR311" s="116">
        <v>13542</v>
      </c>
      <c r="AS311" s="116">
        <v>12387</v>
      </c>
      <c r="AT311" s="116">
        <v>11143</v>
      </c>
      <c r="AU311" s="116">
        <v>10019</v>
      </c>
      <c r="AV311" s="117">
        <v>9007</v>
      </c>
      <c r="AW311" s="26">
        <v>398.31</v>
      </c>
    </row>
    <row r="312" spans="1:49" ht="11.25">
      <c r="A312" s="95">
        <v>308</v>
      </c>
      <c r="B312" s="8" t="s">
        <v>805</v>
      </c>
      <c r="C312" s="11" t="s">
        <v>1144</v>
      </c>
      <c r="D312" s="17" t="s">
        <v>100</v>
      </c>
      <c r="E312" s="18" t="s">
        <v>78</v>
      </c>
      <c r="F312" s="19" t="s">
        <v>105</v>
      </c>
      <c r="G312" s="24" t="s">
        <v>1144</v>
      </c>
      <c r="H312" s="52">
        <v>5</v>
      </c>
      <c r="I312" s="61">
        <v>17</v>
      </c>
      <c r="J312" s="64">
        <v>4</v>
      </c>
      <c r="K312" s="62">
        <v>0</v>
      </c>
      <c r="L312" s="64">
        <v>0</v>
      </c>
      <c r="M312" s="65">
        <v>0</v>
      </c>
      <c r="N312" s="64">
        <v>0</v>
      </c>
      <c r="O312" s="74">
        <v>0.6748247594154687</v>
      </c>
      <c r="P312" s="74">
        <v>2.416537958892717</v>
      </c>
      <c r="Q312" s="74">
        <v>11.654983961031245</v>
      </c>
      <c r="R312" s="52">
        <v>49.4</v>
      </c>
      <c r="S312" s="80">
        <v>4</v>
      </c>
      <c r="T312" s="43">
        <v>3</v>
      </c>
      <c r="U312" s="48">
        <v>0</v>
      </c>
      <c r="V312" s="43">
        <v>3</v>
      </c>
      <c r="W312" s="43">
        <v>1</v>
      </c>
      <c r="X312" s="56">
        <v>0</v>
      </c>
      <c r="Y312" s="35">
        <v>284</v>
      </c>
      <c r="Z312" s="104">
        <v>206</v>
      </c>
      <c r="AA312" s="104">
        <v>186</v>
      </c>
      <c r="AB312" s="104">
        <v>167</v>
      </c>
      <c r="AC312" s="104">
        <v>142</v>
      </c>
      <c r="AD312" s="105">
        <v>117</v>
      </c>
      <c r="AE312" s="32">
        <v>1017</v>
      </c>
      <c r="AF312" s="39">
        <v>843</v>
      </c>
      <c r="AG312" s="39">
        <v>703</v>
      </c>
      <c r="AH312" s="39">
        <v>607</v>
      </c>
      <c r="AI312" s="39">
        <v>532</v>
      </c>
      <c r="AJ312" s="111">
        <v>461</v>
      </c>
      <c r="AK312" s="121">
        <v>4905</v>
      </c>
      <c r="AL312" s="116">
        <v>3921</v>
      </c>
      <c r="AM312" s="116">
        <v>3176</v>
      </c>
      <c r="AN312" s="116">
        <v>2661</v>
      </c>
      <c r="AO312" s="116">
        <v>2294</v>
      </c>
      <c r="AP312" s="117">
        <v>1988</v>
      </c>
      <c r="AQ312" s="121">
        <v>6616</v>
      </c>
      <c r="AR312" s="116">
        <v>5671</v>
      </c>
      <c r="AS312" s="116">
        <v>4872</v>
      </c>
      <c r="AT312" s="116">
        <v>4147</v>
      </c>
      <c r="AU312" s="116">
        <v>3573</v>
      </c>
      <c r="AV312" s="117">
        <v>3088</v>
      </c>
      <c r="AW312" s="26">
        <v>420.85</v>
      </c>
    </row>
    <row r="313" spans="1:49" ht="11.25">
      <c r="A313" s="95">
        <v>309</v>
      </c>
      <c r="B313" s="8" t="s">
        <v>806</v>
      </c>
      <c r="C313" s="11" t="s">
        <v>1145</v>
      </c>
      <c r="D313" s="17" t="s">
        <v>100</v>
      </c>
      <c r="E313" s="18" t="s">
        <v>78</v>
      </c>
      <c r="F313" s="19" t="s">
        <v>106</v>
      </c>
      <c r="G313" s="24" t="s">
        <v>445</v>
      </c>
      <c r="H313" s="52">
        <v>2</v>
      </c>
      <c r="I313" s="61">
        <v>12</v>
      </c>
      <c r="J313" s="64">
        <v>1</v>
      </c>
      <c r="K313" s="62">
        <v>0</v>
      </c>
      <c r="L313" s="64">
        <v>0</v>
      </c>
      <c r="M313" s="65">
        <v>0</v>
      </c>
      <c r="N313" s="64">
        <v>0</v>
      </c>
      <c r="O313" s="74">
        <v>0.5429335115268961</v>
      </c>
      <c r="P313" s="74">
        <v>2.9151353157367192</v>
      </c>
      <c r="Q313" s="74">
        <v>13.197460741730705</v>
      </c>
      <c r="R313" s="52">
        <v>23.7</v>
      </c>
      <c r="S313" s="80">
        <v>2</v>
      </c>
      <c r="T313" s="43">
        <v>2</v>
      </c>
      <c r="U313" s="48">
        <v>0</v>
      </c>
      <c r="V313" s="43">
        <v>1</v>
      </c>
      <c r="W313" s="43">
        <v>1</v>
      </c>
      <c r="X313" s="56">
        <v>1</v>
      </c>
      <c r="Y313" s="35">
        <v>130</v>
      </c>
      <c r="Z313" s="104">
        <v>97</v>
      </c>
      <c r="AA313" s="104">
        <v>87</v>
      </c>
      <c r="AB313" s="104">
        <v>79</v>
      </c>
      <c r="AC313" s="104">
        <v>68</v>
      </c>
      <c r="AD313" s="105">
        <v>56</v>
      </c>
      <c r="AE313" s="32">
        <v>698</v>
      </c>
      <c r="AF313" s="39">
        <v>560</v>
      </c>
      <c r="AG313" s="39">
        <v>455</v>
      </c>
      <c r="AH313" s="39">
        <v>386</v>
      </c>
      <c r="AI313" s="39">
        <v>334</v>
      </c>
      <c r="AJ313" s="111">
        <v>291</v>
      </c>
      <c r="AK313" s="121">
        <v>3160</v>
      </c>
      <c r="AL313" s="116">
        <v>2477</v>
      </c>
      <c r="AM313" s="116">
        <v>1962</v>
      </c>
      <c r="AN313" s="116">
        <v>1613</v>
      </c>
      <c r="AO313" s="116">
        <v>1367</v>
      </c>
      <c r="AP313" s="117">
        <v>1180</v>
      </c>
      <c r="AQ313" s="121">
        <v>3858</v>
      </c>
      <c r="AR313" s="116">
        <v>3244</v>
      </c>
      <c r="AS313" s="116">
        <v>2714</v>
      </c>
      <c r="AT313" s="116">
        <v>2274</v>
      </c>
      <c r="AU313" s="116">
        <v>1948</v>
      </c>
      <c r="AV313" s="117">
        <v>1693</v>
      </c>
      <c r="AW313" s="26">
        <v>239.44</v>
      </c>
    </row>
    <row r="314" spans="1:49" ht="11.25">
      <c r="A314" s="95">
        <v>310</v>
      </c>
      <c r="B314" s="8" t="s">
        <v>807</v>
      </c>
      <c r="C314" s="11" t="s">
        <v>1146</v>
      </c>
      <c r="D314" s="17" t="s">
        <v>100</v>
      </c>
      <c r="E314" s="18" t="s">
        <v>78</v>
      </c>
      <c r="F314" s="19" t="s">
        <v>107</v>
      </c>
      <c r="G314" s="24" t="s">
        <v>1146</v>
      </c>
      <c r="H314" s="52">
        <v>7</v>
      </c>
      <c r="I314" s="61">
        <v>10</v>
      </c>
      <c r="J314" s="64">
        <v>2</v>
      </c>
      <c r="K314" s="62">
        <v>0</v>
      </c>
      <c r="L314" s="64">
        <v>0</v>
      </c>
      <c r="M314" s="65">
        <v>0</v>
      </c>
      <c r="N314" s="64">
        <v>0</v>
      </c>
      <c r="O314" s="74">
        <v>1.659930715935335</v>
      </c>
      <c r="P314" s="74">
        <v>7.036662817551963</v>
      </c>
      <c r="Q314" s="74">
        <v>30.059180138568127</v>
      </c>
      <c r="R314" s="52">
        <v>45.4</v>
      </c>
      <c r="S314" s="80">
        <v>3</v>
      </c>
      <c r="T314" s="43">
        <v>1</v>
      </c>
      <c r="U314" s="48">
        <v>0</v>
      </c>
      <c r="V314" s="43">
        <v>1</v>
      </c>
      <c r="W314" s="43">
        <v>2</v>
      </c>
      <c r="X314" s="56">
        <v>0</v>
      </c>
      <c r="Y314" s="35">
        <v>230</v>
      </c>
      <c r="Z314" s="104">
        <v>143</v>
      </c>
      <c r="AA314" s="104">
        <v>129</v>
      </c>
      <c r="AB314" s="104">
        <v>120</v>
      </c>
      <c r="AC314" s="104">
        <v>110</v>
      </c>
      <c r="AD314" s="105">
        <v>98</v>
      </c>
      <c r="AE314" s="32">
        <v>975</v>
      </c>
      <c r="AF314" s="39">
        <v>888</v>
      </c>
      <c r="AG314" s="39">
        <v>810</v>
      </c>
      <c r="AH314" s="39">
        <v>735</v>
      </c>
      <c r="AI314" s="39">
        <v>651</v>
      </c>
      <c r="AJ314" s="111">
        <v>585</v>
      </c>
      <c r="AK314" s="121">
        <v>4165</v>
      </c>
      <c r="AL314" s="116">
        <v>3587</v>
      </c>
      <c r="AM314" s="116">
        <v>3104</v>
      </c>
      <c r="AN314" s="116">
        <v>2764</v>
      </c>
      <c r="AO314" s="116">
        <v>2499</v>
      </c>
      <c r="AP314" s="117">
        <v>2248</v>
      </c>
      <c r="AQ314" s="121">
        <v>4647</v>
      </c>
      <c r="AR314" s="116">
        <v>4226</v>
      </c>
      <c r="AS314" s="116">
        <v>3903</v>
      </c>
      <c r="AT314" s="116">
        <v>3472</v>
      </c>
      <c r="AU314" s="116">
        <v>3058</v>
      </c>
      <c r="AV314" s="117">
        <v>2766</v>
      </c>
      <c r="AW314" s="26">
        <v>138.56</v>
      </c>
    </row>
    <row r="315" spans="1:49" ht="11.25">
      <c r="A315" s="95">
        <v>311</v>
      </c>
      <c r="B315" s="8" t="s">
        <v>808</v>
      </c>
      <c r="C315" s="11" t="s">
        <v>1147</v>
      </c>
      <c r="D315" s="17" t="s">
        <v>100</v>
      </c>
      <c r="E315" s="18" t="s">
        <v>78</v>
      </c>
      <c r="F315" s="19" t="s">
        <v>108</v>
      </c>
      <c r="G315" s="24" t="s">
        <v>1147</v>
      </c>
      <c r="H315" s="52">
        <v>3</v>
      </c>
      <c r="I315" s="61">
        <v>10</v>
      </c>
      <c r="J315" s="64">
        <v>3</v>
      </c>
      <c r="K315" s="62">
        <v>0</v>
      </c>
      <c r="L315" s="64">
        <v>0</v>
      </c>
      <c r="M315" s="65">
        <v>0</v>
      </c>
      <c r="N315" s="64">
        <v>0</v>
      </c>
      <c r="O315" s="74">
        <v>0.3682020173520491</v>
      </c>
      <c r="P315" s="74">
        <v>1.746490794949566</v>
      </c>
      <c r="Q315" s="74">
        <v>7.115750864075615</v>
      </c>
      <c r="R315" s="52">
        <v>42</v>
      </c>
      <c r="S315" s="80">
        <v>5</v>
      </c>
      <c r="T315" s="43">
        <v>3</v>
      </c>
      <c r="U315" s="48">
        <v>0</v>
      </c>
      <c r="V315" s="43">
        <v>0</v>
      </c>
      <c r="W315" s="43">
        <v>3</v>
      </c>
      <c r="X315" s="56">
        <v>1</v>
      </c>
      <c r="Y315" s="35">
        <v>261</v>
      </c>
      <c r="Z315" s="104">
        <v>178</v>
      </c>
      <c r="AA315" s="104">
        <v>153</v>
      </c>
      <c r="AB315" s="104">
        <v>139</v>
      </c>
      <c r="AC315" s="104">
        <v>129</v>
      </c>
      <c r="AD315" s="105">
        <v>116</v>
      </c>
      <c r="AE315" s="32">
        <v>1238</v>
      </c>
      <c r="AF315" s="39">
        <v>1083</v>
      </c>
      <c r="AG315" s="39">
        <v>970</v>
      </c>
      <c r="AH315" s="39">
        <v>865</v>
      </c>
      <c r="AI315" s="39">
        <v>750</v>
      </c>
      <c r="AJ315" s="111">
        <v>650</v>
      </c>
      <c r="AK315" s="121">
        <v>5044</v>
      </c>
      <c r="AL315" s="116">
        <v>4360</v>
      </c>
      <c r="AM315" s="116">
        <v>3665</v>
      </c>
      <c r="AN315" s="116">
        <v>3203</v>
      </c>
      <c r="AO315" s="116">
        <v>2841</v>
      </c>
      <c r="AP315" s="117">
        <v>2501</v>
      </c>
      <c r="AQ315" s="121">
        <v>5673</v>
      </c>
      <c r="AR315" s="116">
        <v>5072</v>
      </c>
      <c r="AS315" s="116">
        <v>4579</v>
      </c>
      <c r="AT315" s="116">
        <v>4002</v>
      </c>
      <c r="AU315" s="116">
        <v>3467</v>
      </c>
      <c r="AV315" s="117">
        <v>3047</v>
      </c>
      <c r="AW315" s="26">
        <v>708.85</v>
      </c>
    </row>
    <row r="316" spans="1:49" ht="11.25">
      <c r="A316" s="95">
        <v>312</v>
      </c>
      <c r="B316" s="8" t="s">
        <v>809</v>
      </c>
      <c r="C316" s="11" t="s">
        <v>1148</v>
      </c>
      <c r="D316" s="17" t="s">
        <v>109</v>
      </c>
      <c r="E316" s="18" t="s">
        <v>78</v>
      </c>
      <c r="F316" s="19" t="s">
        <v>110</v>
      </c>
      <c r="G316" s="24" t="s">
        <v>1148</v>
      </c>
      <c r="H316" s="52">
        <v>97</v>
      </c>
      <c r="I316" s="61">
        <v>169</v>
      </c>
      <c r="J316" s="64">
        <v>32</v>
      </c>
      <c r="K316" s="62">
        <v>4</v>
      </c>
      <c r="L316" s="64">
        <v>6</v>
      </c>
      <c r="M316" s="65">
        <v>1</v>
      </c>
      <c r="N316" s="64">
        <v>4</v>
      </c>
      <c r="O316" s="74">
        <v>18.14237671039458</v>
      </c>
      <c r="P316" s="74">
        <v>63.4508253536313</v>
      </c>
      <c r="Q316" s="74">
        <v>263.36097348086156</v>
      </c>
      <c r="R316" s="52">
        <v>2019.8</v>
      </c>
      <c r="S316" s="80">
        <v>152</v>
      </c>
      <c r="T316" s="43">
        <v>86</v>
      </c>
      <c r="U316" s="48">
        <v>4</v>
      </c>
      <c r="V316" s="43">
        <v>96</v>
      </c>
      <c r="W316" s="43">
        <v>96</v>
      </c>
      <c r="X316" s="56">
        <v>23</v>
      </c>
      <c r="Y316" s="35">
        <v>7067</v>
      </c>
      <c r="Z316" s="104">
        <v>6214</v>
      </c>
      <c r="AA316" s="104">
        <v>5781</v>
      </c>
      <c r="AB316" s="104">
        <v>5413</v>
      </c>
      <c r="AC316" s="104">
        <v>5089</v>
      </c>
      <c r="AD316" s="105">
        <v>4774</v>
      </c>
      <c r="AE316" s="32">
        <v>24716</v>
      </c>
      <c r="AF316" s="39">
        <v>23050</v>
      </c>
      <c r="AG316" s="39">
        <v>21661</v>
      </c>
      <c r="AH316" s="39">
        <v>20282</v>
      </c>
      <c r="AI316" s="39">
        <v>19037</v>
      </c>
      <c r="AJ316" s="111">
        <v>17665</v>
      </c>
      <c r="AK316" s="121">
        <v>102587</v>
      </c>
      <c r="AL316" s="116">
        <v>95641</v>
      </c>
      <c r="AM316" s="116">
        <v>88390</v>
      </c>
      <c r="AN316" s="116">
        <v>82313</v>
      </c>
      <c r="AO316" s="116">
        <v>77180</v>
      </c>
      <c r="AP316" s="117">
        <v>72173</v>
      </c>
      <c r="AQ316" s="121">
        <v>157500</v>
      </c>
      <c r="AR316" s="116">
        <v>152057</v>
      </c>
      <c r="AS316" s="116">
        <v>145782</v>
      </c>
      <c r="AT316" s="116">
        <v>136022</v>
      </c>
      <c r="AU316" s="116">
        <v>126906</v>
      </c>
      <c r="AV316" s="117">
        <v>117888</v>
      </c>
      <c r="AW316" s="26">
        <v>389.53</v>
      </c>
    </row>
    <row r="317" spans="1:49" ht="11.25">
      <c r="A317" s="95">
        <v>313</v>
      </c>
      <c r="B317" s="8" t="s">
        <v>810</v>
      </c>
      <c r="C317" s="11" t="s">
        <v>1149</v>
      </c>
      <c r="D317" s="17" t="s">
        <v>109</v>
      </c>
      <c r="E317" s="18" t="s">
        <v>78</v>
      </c>
      <c r="F317" s="19" t="s">
        <v>111</v>
      </c>
      <c r="G317" s="24" t="s">
        <v>446</v>
      </c>
      <c r="H317" s="52">
        <v>12</v>
      </c>
      <c r="I317" s="61">
        <v>20</v>
      </c>
      <c r="J317" s="64">
        <v>5</v>
      </c>
      <c r="K317" s="62">
        <v>0</v>
      </c>
      <c r="L317" s="64">
        <v>0</v>
      </c>
      <c r="M317" s="65">
        <v>0</v>
      </c>
      <c r="N317" s="64">
        <v>0</v>
      </c>
      <c r="O317" s="74">
        <v>2.1927776002359938</v>
      </c>
      <c r="P317" s="74">
        <v>8.222916000884977</v>
      </c>
      <c r="Q317" s="74">
        <v>35.758007817301305</v>
      </c>
      <c r="R317" s="52">
        <v>108.1</v>
      </c>
      <c r="S317" s="80">
        <v>12</v>
      </c>
      <c r="T317" s="43">
        <v>4</v>
      </c>
      <c r="U317" s="48">
        <v>0</v>
      </c>
      <c r="V317" s="43">
        <v>9</v>
      </c>
      <c r="W317" s="43">
        <v>4</v>
      </c>
      <c r="X317" s="56">
        <v>2</v>
      </c>
      <c r="Y317" s="35">
        <v>892</v>
      </c>
      <c r="Z317" s="104">
        <v>827</v>
      </c>
      <c r="AA317" s="104">
        <v>771</v>
      </c>
      <c r="AB317" s="104">
        <v>716</v>
      </c>
      <c r="AC317" s="104">
        <v>662</v>
      </c>
      <c r="AD317" s="105">
        <v>607</v>
      </c>
      <c r="AE317" s="32">
        <v>3345</v>
      </c>
      <c r="AF317" s="39">
        <v>3011</v>
      </c>
      <c r="AG317" s="39">
        <v>2802</v>
      </c>
      <c r="AH317" s="39">
        <v>2621</v>
      </c>
      <c r="AI317" s="39">
        <v>2436</v>
      </c>
      <c r="AJ317" s="111">
        <v>2240</v>
      </c>
      <c r="AK317" s="121">
        <v>14546</v>
      </c>
      <c r="AL317" s="116">
        <v>13075</v>
      </c>
      <c r="AM317" s="116">
        <v>11824</v>
      </c>
      <c r="AN317" s="116">
        <v>10905</v>
      </c>
      <c r="AO317" s="116">
        <v>10155</v>
      </c>
      <c r="AP317" s="117">
        <v>9419</v>
      </c>
      <c r="AQ317" s="121">
        <v>25114</v>
      </c>
      <c r="AR317" s="116">
        <v>23758</v>
      </c>
      <c r="AS317" s="116">
        <v>22573</v>
      </c>
      <c r="AT317" s="116">
        <v>20889</v>
      </c>
      <c r="AU317" s="116">
        <v>19192</v>
      </c>
      <c r="AV317" s="117">
        <v>17528</v>
      </c>
      <c r="AW317" s="26">
        <v>406.79</v>
      </c>
    </row>
    <row r="318" spans="1:49" ht="11.25">
      <c r="A318" s="95">
        <v>314</v>
      </c>
      <c r="B318" s="8" t="s">
        <v>811</v>
      </c>
      <c r="C318" s="11" t="s">
        <v>1150</v>
      </c>
      <c r="D318" s="17" t="s">
        <v>109</v>
      </c>
      <c r="E318" s="18" t="s">
        <v>78</v>
      </c>
      <c r="F318" s="19" t="s">
        <v>112</v>
      </c>
      <c r="G318" s="24" t="s">
        <v>447</v>
      </c>
      <c r="H318" s="52">
        <v>12</v>
      </c>
      <c r="I318" s="61">
        <v>42</v>
      </c>
      <c r="J318" s="64">
        <v>7</v>
      </c>
      <c r="K318" s="62">
        <v>0</v>
      </c>
      <c r="L318" s="64">
        <v>0</v>
      </c>
      <c r="M318" s="65">
        <v>0</v>
      </c>
      <c r="N318" s="64">
        <v>0</v>
      </c>
      <c r="O318" s="74">
        <v>2.995845697329377</v>
      </c>
      <c r="P318" s="74">
        <v>11.24272997032641</v>
      </c>
      <c r="Q318" s="74">
        <v>49.77091988130564</v>
      </c>
      <c r="R318" s="52">
        <v>151.2</v>
      </c>
      <c r="S318" s="80">
        <v>11</v>
      </c>
      <c r="T318" s="43">
        <v>9</v>
      </c>
      <c r="U318" s="48">
        <v>0</v>
      </c>
      <c r="V318" s="43">
        <v>8</v>
      </c>
      <c r="W318" s="43">
        <v>6</v>
      </c>
      <c r="X318" s="56">
        <v>2</v>
      </c>
      <c r="Y318" s="35">
        <v>1262</v>
      </c>
      <c r="Z318" s="104">
        <v>1076</v>
      </c>
      <c r="AA318" s="104">
        <v>1003</v>
      </c>
      <c r="AB318" s="104">
        <v>924</v>
      </c>
      <c r="AC318" s="104">
        <v>838</v>
      </c>
      <c r="AD318" s="105">
        <v>754</v>
      </c>
      <c r="AE318" s="32">
        <v>4736</v>
      </c>
      <c r="AF318" s="39">
        <v>4379</v>
      </c>
      <c r="AG318" s="39">
        <v>4069</v>
      </c>
      <c r="AH318" s="39">
        <v>3773</v>
      </c>
      <c r="AI318" s="39">
        <v>3503</v>
      </c>
      <c r="AJ318" s="111">
        <v>3201</v>
      </c>
      <c r="AK318" s="121">
        <v>20966</v>
      </c>
      <c r="AL318" s="116">
        <v>18608</v>
      </c>
      <c r="AM318" s="116">
        <v>16738</v>
      </c>
      <c r="AN318" s="116">
        <v>15415</v>
      </c>
      <c r="AO318" s="116">
        <v>14287</v>
      </c>
      <c r="AP318" s="117">
        <v>13161</v>
      </c>
      <c r="AQ318" s="121">
        <v>31012</v>
      </c>
      <c r="AR318" s="116">
        <v>29491</v>
      </c>
      <c r="AS318" s="116">
        <v>27988</v>
      </c>
      <c r="AT318" s="116">
        <v>25796</v>
      </c>
      <c r="AU318" s="116">
        <v>23669</v>
      </c>
      <c r="AV318" s="117">
        <v>21493</v>
      </c>
      <c r="AW318" s="26">
        <v>421.25</v>
      </c>
    </row>
    <row r="319" spans="1:49" ht="11.25">
      <c r="A319" s="95">
        <v>315</v>
      </c>
      <c r="B319" s="8" t="s">
        <v>812</v>
      </c>
      <c r="C319" s="11" t="s">
        <v>1151</v>
      </c>
      <c r="D319" s="17" t="s">
        <v>109</v>
      </c>
      <c r="E319" s="18" t="s">
        <v>78</v>
      </c>
      <c r="F319" s="19" t="s">
        <v>113</v>
      </c>
      <c r="G319" s="24" t="s">
        <v>1533</v>
      </c>
      <c r="H319" s="52">
        <v>6</v>
      </c>
      <c r="I319" s="61">
        <v>12</v>
      </c>
      <c r="J319" s="64">
        <v>4</v>
      </c>
      <c r="K319" s="62">
        <v>0</v>
      </c>
      <c r="L319" s="64">
        <v>0</v>
      </c>
      <c r="M319" s="65">
        <v>0</v>
      </c>
      <c r="N319" s="64">
        <v>0</v>
      </c>
      <c r="O319" s="74">
        <v>1.194647445523409</v>
      </c>
      <c r="P319" s="74">
        <v>5.279140387759869</v>
      </c>
      <c r="Q319" s="74">
        <v>22.551473287282676</v>
      </c>
      <c r="R319" s="52">
        <v>61.7</v>
      </c>
      <c r="S319" s="80">
        <v>2</v>
      </c>
      <c r="T319" s="43">
        <v>3</v>
      </c>
      <c r="U319" s="48">
        <v>0</v>
      </c>
      <c r="V319" s="43">
        <v>1</v>
      </c>
      <c r="W319" s="43">
        <v>4</v>
      </c>
      <c r="X319" s="56">
        <v>0</v>
      </c>
      <c r="Y319" s="35">
        <v>358</v>
      </c>
      <c r="Z319" s="104">
        <v>290</v>
      </c>
      <c r="AA319" s="104">
        <v>270</v>
      </c>
      <c r="AB319" s="104">
        <v>247</v>
      </c>
      <c r="AC319" s="104">
        <v>219</v>
      </c>
      <c r="AD319" s="105">
        <v>193</v>
      </c>
      <c r="AE319" s="32">
        <v>1582</v>
      </c>
      <c r="AF319" s="39">
        <v>1432</v>
      </c>
      <c r="AG319" s="39">
        <v>1284</v>
      </c>
      <c r="AH319" s="39">
        <v>1185</v>
      </c>
      <c r="AI319" s="39">
        <v>1085</v>
      </c>
      <c r="AJ319" s="111">
        <v>987</v>
      </c>
      <c r="AK319" s="121">
        <v>6758</v>
      </c>
      <c r="AL319" s="116">
        <v>5945</v>
      </c>
      <c r="AM319" s="116">
        <v>5249</v>
      </c>
      <c r="AN319" s="116">
        <v>4738</v>
      </c>
      <c r="AO319" s="116">
        <v>4318</v>
      </c>
      <c r="AP319" s="117">
        <v>3942</v>
      </c>
      <c r="AQ319" s="121">
        <v>15499</v>
      </c>
      <c r="AR319" s="116">
        <v>14495</v>
      </c>
      <c r="AS319" s="116">
        <v>13449</v>
      </c>
      <c r="AT319" s="116">
        <v>12349</v>
      </c>
      <c r="AU319" s="116">
        <v>11251</v>
      </c>
      <c r="AV319" s="117">
        <v>10138</v>
      </c>
      <c r="AW319" s="26">
        <v>299.67</v>
      </c>
    </row>
    <row r="320" spans="1:49" ht="11.25">
      <c r="A320" s="95">
        <v>316</v>
      </c>
      <c r="B320" s="8" t="s">
        <v>813</v>
      </c>
      <c r="C320" s="11" t="s">
        <v>1152</v>
      </c>
      <c r="D320" s="17" t="s">
        <v>109</v>
      </c>
      <c r="E320" s="18" t="s">
        <v>78</v>
      </c>
      <c r="F320" s="19" t="s">
        <v>114</v>
      </c>
      <c r="G320" s="24" t="s">
        <v>448</v>
      </c>
      <c r="H320" s="52">
        <v>16</v>
      </c>
      <c r="I320" s="61">
        <v>30</v>
      </c>
      <c r="J320" s="64">
        <v>7</v>
      </c>
      <c r="K320" s="62">
        <v>0</v>
      </c>
      <c r="L320" s="64">
        <v>0</v>
      </c>
      <c r="M320" s="65">
        <v>0</v>
      </c>
      <c r="N320" s="64">
        <v>1</v>
      </c>
      <c r="O320" s="74">
        <v>4.008660421445262</v>
      </c>
      <c r="P320" s="74">
        <v>12.450427661900576</v>
      </c>
      <c r="Q320" s="74">
        <v>53.79965272567472</v>
      </c>
      <c r="R320" s="52">
        <v>196.8</v>
      </c>
      <c r="S320" s="80">
        <v>15</v>
      </c>
      <c r="T320" s="43">
        <v>8</v>
      </c>
      <c r="U320" s="48">
        <v>0</v>
      </c>
      <c r="V320" s="43">
        <v>11</v>
      </c>
      <c r="W320" s="43">
        <v>9</v>
      </c>
      <c r="X320" s="56">
        <v>1</v>
      </c>
      <c r="Y320" s="35">
        <v>1870</v>
      </c>
      <c r="Z320" s="104">
        <v>1318</v>
      </c>
      <c r="AA320" s="104">
        <v>1239</v>
      </c>
      <c r="AB320" s="104">
        <v>1176</v>
      </c>
      <c r="AC320" s="104">
        <v>1131</v>
      </c>
      <c r="AD320" s="105">
        <v>1086</v>
      </c>
      <c r="AE320" s="32">
        <v>5808</v>
      </c>
      <c r="AF320" s="39">
        <v>5850</v>
      </c>
      <c r="AG320" s="39">
        <v>5664</v>
      </c>
      <c r="AH320" s="39">
        <v>5392</v>
      </c>
      <c r="AI320" s="39">
        <v>5104</v>
      </c>
      <c r="AJ320" s="111">
        <v>4823</v>
      </c>
      <c r="AK320" s="121">
        <v>25097</v>
      </c>
      <c r="AL320" s="116">
        <v>23756</v>
      </c>
      <c r="AM320" s="116">
        <v>22153</v>
      </c>
      <c r="AN320" s="116">
        <v>20997</v>
      </c>
      <c r="AO320" s="116">
        <v>20034</v>
      </c>
      <c r="AP320" s="117">
        <v>19019</v>
      </c>
      <c r="AQ320" s="121">
        <v>35068</v>
      </c>
      <c r="AR320" s="116">
        <v>34231</v>
      </c>
      <c r="AS320" s="116">
        <v>33627</v>
      </c>
      <c r="AT320" s="116">
        <v>31837</v>
      </c>
      <c r="AU320" s="116">
        <v>29987</v>
      </c>
      <c r="AV320" s="117">
        <v>28294</v>
      </c>
      <c r="AW320" s="26">
        <v>466.49</v>
      </c>
    </row>
    <row r="321" spans="1:49" ht="11.25">
      <c r="A321" s="95">
        <v>317</v>
      </c>
      <c r="B321" s="8" t="s">
        <v>814</v>
      </c>
      <c r="C321" s="11" t="s">
        <v>1153</v>
      </c>
      <c r="D321" s="17" t="s">
        <v>109</v>
      </c>
      <c r="E321" s="18" t="s">
        <v>78</v>
      </c>
      <c r="F321" s="19" t="s">
        <v>115</v>
      </c>
      <c r="G321" s="24" t="s">
        <v>449</v>
      </c>
      <c r="H321" s="52">
        <v>6</v>
      </c>
      <c r="I321" s="61">
        <v>14</v>
      </c>
      <c r="J321" s="64">
        <v>2</v>
      </c>
      <c r="K321" s="62">
        <v>0</v>
      </c>
      <c r="L321" s="64">
        <v>0</v>
      </c>
      <c r="M321" s="65">
        <v>0</v>
      </c>
      <c r="N321" s="64">
        <v>0</v>
      </c>
      <c r="O321" s="74">
        <v>0.4039505623807142</v>
      </c>
      <c r="P321" s="74">
        <v>1.8187040228287659</v>
      </c>
      <c r="Q321" s="74">
        <v>7.54257231270962</v>
      </c>
      <c r="R321" s="52">
        <v>55.8</v>
      </c>
      <c r="S321" s="80">
        <v>2</v>
      </c>
      <c r="T321" s="43">
        <v>2</v>
      </c>
      <c r="U321" s="48">
        <v>0</v>
      </c>
      <c r="V321" s="43">
        <v>2</v>
      </c>
      <c r="W321" s="43">
        <v>4</v>
      </c>
      <c r="X321" s="56">
        <v>0</v>
      </c>
      <c r="Y321" s="35">
        <v>436</v>
      </c>
      <c r="Z321" s="104">
        <v>386</v>
      </c>
      <c r="AA321" s="104">
        <v>354</v>
      </c>
      <c r="AB321" s="104">
        <v>321</v>
      </c>
      <c r="AC321" s="104">
        <v>293</v>
      </c>
      <c r="AD321" s="105">
        <v>265</v>
      </c>
      <c r="AE321" s="32">
        <v>1963</v>
      </c>
      <c r="AF321" s="39">
        <v>1741</v>
      </c>
      <c r="AG321" s="39">
        <v>1599</v>
      </c>
      <c r="AH321" s="39">
        <v>1511</v>
      </c>
      <c r="AI321" s="39">
        <v>1397</v>
      </c>
      <c r="AJ321" s="111">
        <v>1268</v>
      </c>
      <c r="AK321" s="121">
        <v>8141</v>
      </c>
      <c r="AL321" s="116">
        <v>7373</v>
      </c>
      <c r="AM321" s="116">
        <v>6559</v>
      </c>
      <c r="AN321" s="116">
        <v>5982</v>
      </c>
      <c r="AO321" s="116">
        <v>5541</v>
      </c>
      <c r="AP321" s="117">
        <v>5120</v>
      </c>
      <c r="AQ321" s="121">
        <v>10394</v>
      </c>
      <c r="AR321" s="116">
        <v>9631</v>
      </c>
      <c r="AS321" s="116">
        <v>9015</v>
      </c>
      <c r="AT321" s="116">
        <v>8410</v>
      </c>
      <c r="AU321" s="116">
        <v>7701</v>
      </c>
      <c r="AV321" s="117">
        <v>6956</v>
      </c>
      <c r="AW321" s="26">
        <v>1079.34</v>
      </c>
    </row>
    <row r="322" spans="1:49" ht="11.25">
      <c r="A322" s="95">
        <v>318</v>
      </c>
      <c r="B322" s="8" t="s">
        <v>815</v>
      </c>
      <c r="C322" s="11" t="s">
        <v>1154</v>
      </c>
      <c r="D322" s="17" t="s">
        <v>109</v>
      </c>
      <c r="E322" s="18" t="s">
        <v>78</v>
      </c>
      <c r="F322" s="19" t="s">
        <v>116</v>
      </c>
      <c r="G322" s="24" t="s">
        <v>450</v>
      </c>
      <c r="H322" s="52">
        <v>13</v>
      </c>
      <c r="I322" s="61">
        <v>13</v>
      </c>
      <c r="J322" s="64">
        <v>2</v>
      </c>
      <c r="K322" s="62">
        <v>0</v>
      </c>
      <c r="L322" s="64">
        <v>0</v>
      </c>
      <c r="M322" s="65">
        <v>0</v>
      </c>
      <c r="N322" s="64">
        <v>0</v>
      </c>
      <c r="O322" s="74">
        <v>0.9553205872224277</v>
      </c>
      <c r="P322" s="74">
        <v>3.0891675063454205</v>
      </c>
      <c r="Q322" s="74">
        <v>13.883397318980142</v>
      </c>
      <c r="R322" s="52">
        <v>82.9</v>
      </c>
      <c r="S322" s="80">
        <v>6</v>
      </c>
      <c r="T322" s="43">
        <v>1</v>
      </c>
      <c r="U322" s="48">
        <v>0</v>
      </c>
      <c r="V322" s="43">
        <v>4</v>
      </c>
      <c r="W322" s="43">
        <v>4</v>
      </c>
      <c r="X322" s="56">
        <v>0</v>
      </c>
      <c r="Y322" s="35">
        <v>749</v>
      </c>
      <c r="Z322" s="104">
        <v>596</v>
      </c>
      <c r="AA322" s="104">
        <v>545</v>
      </c>
      <c r="AB322" s="104">
        <v>502</v>
      </c>
      <c r="AC322" s="104">
        <v>465</v>
      </c>
      <c r="AD322" s="105">
        <v>429</v>
      </c>
      <c r="AE322" s="32">
        <v>2422</v>
      </c>
      <c r="AF322" s="39">
        <v>2272</v>
      </c>
      <c r="AG322" s="39">
        <v>2142</v>
      </c>
      <c r="AH322" s="39">
        <v>1995</v>
      </c>
      <c r="AI322" s="39">
        <v>1836</v>
      </c>
      <c r="AJ322" s="111">
        <v>1689</v>
      </c>
      <c r="AK322" s="121">
        <v>10885</v>
      </c>
      <c r="AL322" s="116">
        <v>9859</v>
      </c>
      <c r="AM322" s="116">
        <v>8889</v>
      </c>
      <c r="AN322" s="116">
        <v>8198</v>
      </c>
      <c r="AO322" s="116">
        <v>7623</v>
      </c>
      <c r="AP322" s="117">
        <v>7046</v>
      </c>
      <c r="AQ322" s="121">
        <v>16074</v>
      </c>
      <c r="AR322" s="116">
        <v>15212</v>
      </c>
      <c r="AS322" s="116">
        <v>14526</v>
      </c>
      <c r="AT322" s="116">
        <v>13416</v>
      </c>
      <c r="AU322" s="116">
        <v>12245</v>
      </c>
      <c r="AV322" s="117">
        <v>11213</v>
      </c>
      <c r="AW322" s="26">
        <v>784.03</v>
      </c>
    </row>
    <row r="323" spans="1:49" ht="11.25">
      <c r="A323" s="95">
        <v>319</v>
      </c>
      <c r="B323" s="8" t="s">
        <v>816</v>
      </c>
      <c r="C323" s="11" t="s">
        <v>1155</v>
      </c>
      <c r="D323" s="17" t="s">
        <v>109</v>
      </c>
      <c r="E323" s="18" t="s">
        <v>78</v>
      </c>
      <c r="F323" s="19" t="s">
        <v>117</v>
      </c>
      <c r="G323" s="24" t="s">
        <v>451</v>
      </c>
      <c r="H323" s="52">
        <v>13</v>
      </c>
      <c r="I323" s="61">
        <v>27</v>
      </c>
      <c r="J323" s="64">
        <v>8</v>
      </c>
      <c r="K323" s="62">
        <v>0</v>
      </c>
      <c r="L323" s="64">
        <v>0</v>
      </c>
      <c r="M323" s="65">
        <v>0</v>
      </c>
      <c r="N323" s="64">
        <v>0</v>
      </c>
      <c r="O323" s="74">
        <v>1.447001638907955</v>
      </c>
      <c r="P323" s="74">
        <v>5.853843029038087</v>
      </c>
      <c r="Q323" s="74">
        <v>25.452100463656866</v>
      </c>
      <c r="R323" s="52">
        <v>189.2</v>
      </c>
      <c r="S323" s="80">
        <v>15</v>
      </c>
      <c r="T323" s="43">
        <v>11</v>
      </c>
      <c r="U323" s="48">
        <v>0</v>
      </c>
      <c r="V323" s="43">
        <v>5</v>
      </c>
      <c r="W323" s="43">
        <v>7</v>
      </c>
      <c r="X323" s="56">
        <v>1</v>
      </c>
      <c r="Y323" s="35">
        <v>1033</v>
      </c>
      <c r="Z323" s="104">
        <v>868</v>
      </c>
      <c r="AA323" s="104">
        <v>810</v>
      </c>
      <c r="AB323" s="104">
        <v>750</v>
      </c>
      <c r="AC323" s="104">
        <v>680</v>
      </c>
      <c r="AD323" s="105">
        <v>603</v>
      </c>
      <c r="AE323" s="32">
        <v>4179</v>
      </c>
      <c r="AF323" s="39">
        <v>3798</v>
      </c>
      <c r="AG323" s="39">
        <v>3432</v>
      </c>
      <c r="AH323" s="39">
        <v>3128</v>
      </c>
      <c r="AI323" s="39">
        <v>2878</v>
      </c>
      <c r="AJ323" s="111">
        <v>2637</v>
      </c>
      <c r="AK323" s="121">
        <v>18170</v>
      </c>
      <c r="AL323" s="116">
        <v>15859</v>
      </c>
      <c r="AM323" s="116">
        <v>14106</v>
      </c>
      <c r="AN323" s="116">
        <v>12776</v>
      </c>
      <c r="AO323" s="116">
        <v>11671</v>
      </c>
      <c r="AP323" s="117">
        <v>10669</v>
      </c>
      <c r="AQ323" s="121">
        <v>26991</v>
      </c>
      <c r="AR323" s="116">
        <v>25297</v>
      </c>
      <c r="AS323" s="116">
        <v>23496</v>
      </c>
      <c r="AT323" s="116">
        <v>21378</v>
      </c>
      <c r="AU323" s="116">
        <v>19467</v>
      </c>
      <c r="AV323" s="117">
        <v>17675</v>
      </c>
      <c r="AW323" s="26">
        <v>713.89</v>
      </c>
    </row>
    <row r="324" spans="1:49" ht="11.25">
      <c r="A324" s="95">
        <v>320</v>
      </c>
      <c r="B324" s="8" t="s">
        <v>817</v>
      </c>
      <c r="C324" s="11" t="s">
        <v>1156</v>
      </c>
      <c r="D324" s="17" t="s">
        <v>109</v>
      </c>
      <c r="E324" s="18" t="s">
        <v>78</v>
      </c>
      <c r="F324" s="19" t="s">
        <v>118</v>
      </c>
      <c r="G324" s="24" t="s">
        <v>452</v>
      </c>
      <c r="H324" s="52">
        <v>11</v>
      </c>
      <c r="I324" s="61">
        <v>18</v>
      </c>
      <c r="J324" s="64">
        <v>3</v>
      </c>
      <c r="K324" s="62">
        <v>0</v>
      </c>
      <c r="L324" s="64">
        <v>0</v>
      </c>
      <c r="M324" s="65">
        <v>0</v>
      </c>
      <c r="N324" s="64">
        <v>0</v>
      </c>
      <c r="O324" s="74">
        <v>0.766212356915647</v>
      </c>
      <c r="P324" s="74">
        <v>2.965009635700852</v>
      </c>
      <c r="Q324" s="74">
        <v>13.626970674963431</v>
      </c>
      <c r="R324" s="52">
        <v>106.9</v>
      </c>
      <c r="S324" s="80">
        <v>14</v>
      </c>
      <c r="T324" s="43">
        <v>3</v>
      </c>
      <c r="U324" s="48">
        <v>0</v>
      </c>
      <c r="V324" s="43">
        <v>4</v>
      </c>
      <c r="W324" s="43">
        <v>5</v>
      </c>
      <c r="X324" s="56">
        <v>0</v>
      </c>
      <c r="Y324" s="35">
        <v>330</v>
      </c>
      <c r="Z324" s="104">
        <v>233</v>
      </c>
      <c r="AA324" s="104">
        <v>212</v>
      </c>
      <c r="AB324" s="104">
        <v>190</v>
      </c>
      <c r="AC324" s="104">
        <v>164</v>
      </c>
      <c r="AD324" s="105">
        <v>139</v>
      </c>
      <c r="AE324" s="32">
        <v>1277</v>
      </c>
      <c r="AF324" s="39">
        <v>1127</v>
      </c>
      <c r="AG324" s="39">
        <v>967</v>
      </c>
      <c r="AH324" s="39">
        <v>845</v>
      </c>
      <c r="AI324" s="39">
        <v>753</v>
      </c>
      <c r="AJ324" s="111">
        <v>664</v>
      </c>
      <c r="AK324" s="121">
        <v>5869</v>
      </c>
      <c r="AL324" s="116">
        <v>4886</v>
      </c>
      <c r="AM324" s="116">
        <v>4107</v>
      </c>
      <c r="AN324" s="116">
        <v>3543</v>
      </c>
      <c r="AO324" s="116">
        <v>3106</v>
      </c>
      <c r="AP324" s="117">
        <v>2733</v>
      </c>
      <c r="AQ324" s="121">
        <v>8066</v>
      </c>
      <c r="AR324" s="116">
        <v>7151</v>
      </c>
      <c r="AS324" s="116">
        <v>6333</v>
      </c>
      <c r="AT324" s="116">
        <v>5534</v>
      </c>
      <c r="AU324" s="116">
        <v>4859</v>
      </c>
      <c r="AV324" s="117">
        <v>4251</v>
      </c>
      <c r="AW324" s="26">
        <v>430.69</v>
      </c>
    </row>
    <row r="325" spans="1:49" ht="11.25">
      <c r="A325" s="95">
        <v>321</v>
      </c>
      <c r="B325" s="8" t="s">
        <v>818</v>
      </c>
      <c r="C325" s="11" t="s">
        <v>1157</v>
      </c>
      <c r="D325" s="17" t="s">
        <v>109</v>
      </c>
      <c r="E325" s="18" t="s">
        <v>78</v>
      </c>
      <c r="F325" s="19" t="s">
        <v>119</v>
      </c>
      <c r="G325" s="24" t="s">
        <v>453</v>
      </c>
      <c r="H325" s="52">
        <v>13</v>
      </c>
      <c r="I325" s="61">
        <v>31</v>
      </c>
      <c r="J325" s="64">
        <v>5</v>
      </c>
      <c r="K325" s="62">
        <v>0</v>
      </c>
      <c r="L325" s="64">
        <v>0</v>
      </c>
      <c r="M325" s="65">
        <v>0</v>
      </c>
      <c r="N325" s="64">
        <v>0</v>
      </c>
      <c r="O325" s="74">
        <v>0.5173894934138595</v>
      </c>
      <c r="P325" s="74">
        <v>1.9953662727130734</v>
      </c>
      <c r="Q325" s="74">
        <v>8.543760087468112</v>
      </c>
      <c r="R325" s="52">
        <v>123.7</v>
      </c>
      <c r="S325" s="80">
        <v>12</v>
      </c>
      <c r="T325" s="43">
        <v>8</v>
      </c>
      <c r="U325" s="48">
        <v>0</v>
      </c>
      <c r="V325" s="43">
        <v>7</v>
      </c>
      <c r="W325" s="43">
        <v>6</v>
      </c>
      <c r="X325" s="56">
        <v>2</v>
      </c>
      <c r="Y325" s="35">
        <v>795</v>
      </c>
      <c r="Z325" s="104">
        <v>576</v>
      </c>
      <c r="AA325" s="104">
        <v>533</v>
      </c>
      <c r="AB325" s="104">
        <v>493</v>
      </c>
      <c r="AC325" s="104">
        <v>451</v>
      </c>
      <c r="AD325" s="105">
        <v>403</v>
      </c>
      <c r="AE325" s="32">
        <v>3066</v>
      </c>
      <c r="AF325" s="39">
        <v>2806</v>
      </c>
      <c r="AG325" s="39">
        <v>2540</v>
      </c>
      <c r="AH325" s="39">
        <v>2322</v>
      </c>
      <c r="AI325" s="39">
        <v>2112</v>
      </c>
      <c r="AJ325" s="111">
        <v>1940</v>
      </c>
      <c r="AK325" s="121">
        <v>13128</v>
      </c>
      <c r="AL325" s="116">
        <v>11662</v>
      </c>
      <c r="AM325" s="116">
        <v>10265</v>
      </c>
      <c r="AN325" s="116">
        <v>9228</v>
      </c>
      <c r="AO325" s="116">
        <v>8416</v>
      </c>
      <c r="AP325" s="117">
        <v>7692</v>
      </c>
      <c r="AQ325" s="121">
        <v>16153</v>
      </c>
      <c r="AR325" s="116">
        <v>14804</v>
      </c>
      <c r="AS325" s="116">
        <v>13738</v>
      </c>
      <c r="AT325" s="116">
        <v>12506</v>
      </c>
      <c r="AU325" s="116">
        <v>11311</v>
      </c>
      <c r="AV325" s="117">
        <v>10298</v>
      </c>
      <c r="AW325" s="26">
        <v>1536.56</v>
      </c>
    </row>
    <row r="326" spans="1:49" ht="11.25">
      <c r="A326" s="95">
        <v>322</v>
      </c>
      <c r="B326" s="8" t="s">
        <v>819</v>
      </c>
      <c r="C326" s="11" t="s">
        <v>1158</v>
      </c>
      <c r="D326" s="17" t="s">
        <v>109</v>
      </c>
      <c r="E326" s="18" t="s">
        <v>78</v>
      </c>
      <c r="F326" s="19" t="s">
        <v>120</v>
      </c>
      <c r="G326" s="24" t="s">
        <v>454</v>
      </c>
      <c r="H326" s="52">
        <v>18</v>
      </c>
      <c r="I326" s="61">
        <v>37</v>
      </c>
      <c r="J326" s="64">
        <v>8</v>
      </c>
      <c r="K326" s="62">
        <v>0</v>
      </c>
      <c r="L326" s="64">
        <v>0</v>
      </c>
      <c r="M326" s="65">
        <v>0</v>
      </c>
      <c r="N326" s="64">
        <v>0</v>
      </c>
      <c r="O326" s="74">
        <v>1.0519230111010964</v>
      </c>
      <c r="P326" s="74">
        <v>4.068500496297733</v>
      </c>
      <c r="Q326" s="74">
        <v>18.474825725336284</v>
      </c>
      <c r="R326" s="52">
        <v>169.6</v>
      </c>
      <c r="S326" s="80">
        <v>17</v>
      </c>
      <c r="T326" s="43">
        <v>7</v>
      </c>
      <c r="U326" s="48">
        <v>0</v>
      </c>
      <c r="V326" s="43">
        <v>15</v>
      </c>
      <c r="W326" s="43">
        <v>6</v>
      </c>
      <c r="X326" s="56">
        <v>1</v>
      </c>
      <c r="Y326" s="35">
        <v>922</v>
      </c>
      <c r="Z326" s="104">
        <v>662</v>
      </c>
      <c r="AA326" s="104">
        <v>594</v>
      </c>
      <c r="AB326" s="104">
        <v>545</v>
      </c>
      <c r="AC326" s="104">
        <v>490</v>
      </c>
      <c r="AD326" s="105">
        <v>425</v>
      </c>
      <c r="AE326" s="32">
        <v>3566</v>
      </c>
      <c r="AF326" s="39">
        <v>3148</v>
      </c>
      <c r="AG326" s="39">
        <v>2733</v>
      </c>
      <c r="AH326" s="39">
        <v>2379</v>
      </c>
      <c r="AI326" s="39">
        <v>2095</v>
      </c>
      <c r="AJ326" s="111">
        <v>1867</v>
      </c>
      <c r="AK326" s="121">
        <v>16193</v>
      </c>
      <c r="AL326" s="116">
        <v>13590</v>
      </c>
      <c r="AM326" s="116">
        <v>11501</v>
      </c>
      <c r="AN326" s="116">
        <v>9959</v>
      </c>
      <c r="AO326" s="116">
        <v>8749</v>
      </c>
      <c r="AP326" s="117">
        <v>7728</v>
      </c>
      <c r="AQ326" s="121">
        <v>20418</v>
      </c>
      <c r="AR326" s="116">
        <v>18143</v>
      </c>
      <c r="AS326" s="116">
        <v>16184</v>
      </c>
      <c r="AT326" s="116">
        <v>14147</v>
      </c>
      <c r="AU326" s="116">
        <v>12419</v>
      </c>
      <c r="AV326" s="117">
        <v>10969</v>
      </c>
      <c r="AW326" s="26">
        <v>876.49</v>
      </c>
    </row>
    <row r="327" spans="1:49" ht="11.25">
      <c r="A327" s="95">
        <v>323</v>
      </c>
      <c r="B327" s="8" t="s">
        <v>597</v>
      </c>
      <c r="C327" s="11" t="s">
        <v>1159</v>
      </c>
      <c r="D327" s="17" t="s">
        <v>121</v>
      </c>
      <c r="E327" s="18" t="s">
        <v>78</v>
      </c>
      <c r="F327" s="19" t="s">
        <v>122</v>
      </c>
      <c r="G327" s="24" t="s">
        <v>455</v>
      </c>
      <c r="H327" s="52">
        <v>36</v>
      </c>
      <c r="I327" s="61">
        <v>39</v>
      </c>
      <c r="J327" s="64">
        <v>12</v>
      </c>
      <c r="K327" s="62">
        <v>1</v>
      </c>
      <c r="L327" s="64">
        <v>1</v>
      </c>
      <c r="M327" s="65">
        <v>1</v>
      </c>
      <c r="N327" s="64">
        <v>0</v>
      </c>
      <c r="O327" s="74">
        <v>1.9771162489572827</v>
      </c>
      <c r="P327" s="74">
        <v>7.8026369850222235</v>
      </c>
      <c r="Q327" s="74">
        <v>31.80193976518632</v>
      </c>
      <c r="R327" s="52">
        <v>451.3</v>
      </c>
      <c r="S327" s="80">
        <v>31</v>
      </c>
      <c r="T327" s="43">
        <v>16</v>
      </c>
      <c r="U327" s="48">
        <v>1</v>
      </c>
      <c r="V327" s="43">
        <v>24</v>
      </c>
      <c r="W327" s="43">
        <v>14</v>
      </c>
      <c r="X327" s="56">
        <v>4</v>
      </c>
      <c r="Y327" s="35">
        <v>1588</v>
      </c>
      <c r="Z327" s="104">
        <v>1564</v>
      </c>
      <c r="AA327" s="104">
        <v>1486</v>
      </c>
      <c r="AB327" s="104">
        <v>1387</v>
      </c>
      <c r="AC327" s="104">
        <v>1282</v>
      </c>
      <c r="AD327" s="105">
        <v>1185</v>
      </c>
      <c r="AE327" s="32">
        <v>6267</v>
      </c>
      <c r="AF327" s="39">
        <v>5575</v>
      </c>
      <c r="AG327" s="39">
        <v>5204</v>
      </c>
      <c r="AH327" s="39">
        <v>5030</v>
      </c>
      <c r="AI327" s="39">
        <v>4873</v>
      </c>
      <c r="AJ327" s="111">
        <v>4546</v>
      </c>
      <c r="AK327" s="121">
        <v>25543</v>
      </c>
      <c r="AL327" s="116">
        <v>23446</v>
      </c>
      <c r="AM327" s="116">
        <v>21613</v>
      </c>
      <c r="AN327" s="116">
        <v>20175</v>
      </c>
      <c r="AO327" s="116">
        <v>19192</v>
      </c>
      <c r="AP327" s="117">
        <v>18230</v>
      </c>
      <c r="AQ327" s="121">
        <v>43900</v>
      </c>
      <c r="AR327" s="116">
        <v>42761</v>
      </c>
      <c r="AS327" s="116">
        <v>41226</v>
      </c>
      <c r="AT327" s="116">
        <v>38834</v>
      </c>
      <c r="AU327" s="116">
        <v>36522</v>
      </c>
      <c r="AV327" s="117">
        <v>33722</v>
      </c>
      <c r="AW327" s="26">
        <v>803.19</v>
      </c>
    </row>
    <row r="328" spans="1:49" ht="11.25">
      <c r="A328" s="95">
        <v>324</v>
      </c>
      <c r="B328" s="8" t="s">
        <v>740</v>
      </c>
      <c r="C328" s="11" t="s">
        <v>1160</v>
      </c>
      <c r="D328" s="17" t="s">
        <v>121</v>
      </c>
      <c r="E328" s="18" t="s">
        <v>78</v>
      </c>
      <c r="F328" s="19" t="s">
        <v>123</v>
      </c>
      <c r="G328" s="24" t="s">
        <v>456</v>
      </c>
      <c r="H328" s="52">
        <v>63</v>
      </c>
      <c r="I328" s="61">
        <v>101</v>
      </c>
      <c r="J328" s="64">
        <v>26</v>
      </c>
      <c r="K328" s="62">
        <v>2</v>
      </c>
      <c r="L328" s="64">
        <v>4</v>
      </c>
      <c r="M328" s="65">
        <v>2</v>
      </c>
      <c r="N328" s="64">
        <v>3</v>
      </c>
      <c r="O328" s="74">
        <v>4.254997607193532</v>
      </c>
      <c r="P328" s="74">
        <v>15.373571662454768</v>
      </c>
      <c r="Q328" s="74">
        <v>64.60661422082666</v>
      </c>
      <c r="R328" s="52">
        <v>1187.6</v>
      </c>
      <c r="S328" s="80">
        <v>87</v>
      </c>
      <c r="T328" s="43">
        <v>56</v>
      </c>
      <c r="U328" s="48">
        <v>2</v>
      </c>
      <c r="V328" s="43">
        <v>58</v>
      </c>
      <c r="W328" s="43">
        <v>54</v>
      </c>
      <c r="X328" s="56">
        <v>19</v>
      </c>
      <c r="Y328" s="35">
        <v>5068</v>
      </c>
      <c r="Z328" s="104">
        <v>4082</v>
      </c>
      <c r="AA328" s="104">
        <v>3756</v>
      </c>
      <c r="AB328" s="104">
        <v>3543</v>
      </c>
      <c r="AC328" s="104">
        <v>3361</v>
      </c>
      <c r="AD328" s="105">
        <v>3151</v>
      </c>
      <c r="AE328" s="32">
        <v>18311</v>
      </c>
      <c r="AF328" s="39">
        <v>16949</v>
      </c>
      <c r="AG328" s="39">
        <v>15739</v>
      </c>
      <c r="AH328" s="39">
        <v>14679</v>
      </c>
      <c r="AI328" s="39">
        <v>13769</v>
      </c>
      <c r="AJ328" s="111">
        <v>12821</v>
      </c>
      <c r="AK328" s="121">
        <v>76951</v>
      </c>
      <c r="AL328" s="116">
        <v>70406</v>
      </c>
      <c r="AM328" s="116">
        <v>63929</v>
      </c>
      <c r="AN328" s="116">
        <v>58765</v>
      </c>
      <c r="AO328" s="116">
        <v>54862</v>
      </c>
      <c r="AP328" s="117">
        <v>51338</v>
      </c>
      <c r="AQ328" s="121">
        <v>119517</v>
      </c>
      <c r="AR328" s="116">
        <v>115233</v>
      </c>
      <c r="AS328" s="116">
        <v>109853</v>
      </c>
      <c r="AT328" s="116">
        <v>100740</v>
      </c>
      <c r="AU328" s="116">
        <v>92723</v>
      </c>
      <c r="AV328" s="117">
        <v>85852</v>
      </c>
      <c r="AW328" s="26">
        <v>1191.07</v>
      </c>
    </row>
    <row r="329" spans="1:49" ht="11.25">
      <c r="A329" s="95">
        <v>325</v>
      </c>
      <c r="B329" s="8" t="s">
        <v>595</v>
      </c>
      <c r="C329" s="11" t="s">
        <v>1161</v>
      </c>
      <c r="D329" s="17" t="s">
        <v>121</v>
      </c>
      <c r="E329" s="18" t="s">
        <v>78</v>
      </c>
      <c r="F329" s="19" t="s">
        <v>124</v>
      </c>
      <c r="G329" s="24" t="s">
        <v>1161</v>
      </c>
      <c r="H329" s="52">
        <v>9</v>
      </c>
      <c r="I329" s="61">
        <v>11</v>
      </c>
      <c r="J329" s="64">
        <v>4</v>
      </c>
      <c r="K329" s="62">
        <v>0</v>
      </c>
      <c r="L329" s="64">
        <v>0</v>
      </c>
      <c r="M329" s="65">
        <v>0</v>
      </c>
      <c r="N329" s="64">
        <v>0</v>
      </c>
      <c r="O329" s="74">
        <v>0.5356826633610767</v>
      </c>
      <c r="P329" s="74">
        <v>2.252302107313618</v>
      </c>
      <c r="Q329" s="74">
        <v>9.822693465556933</v>
      </c>
      <c r="R329" s="52">
        <v>109.3</v>
      </c>
      <c r="S329" s="80">
        <v>7</v>
      </c>
      <c r="T329" s="43">
        <v>2</v>
      </c>
      <c r="U329" s="48">
        <v>0</v>
      </c>
      <c r="V329" s="43">
        <v>5</v>
      </c>
      <c r="W329" s="43">
        <v>4</v>
      </c>
      <c r="X329" s="56">
        <v>0</v>
      </c>
      <c r="Y329" s="35">
        <v>484</v>
      </c>
      <c r="Z329" s="104">
        <v>360</v>
      </c>
      <c r="AA329" s="104">
        <v>319</v>
      </c>
      <c r="AB329" s="104">
        <v>290</v>
      </c>
      <c r="AC329" s="104">
        <v>262</v>
      </c>
      <c r="AD329" s="105">
        <v>230</v>
      </c>
      <c r="AE329" s="32">
        <v>2035</v>
      </c>
      <c r="AF329" s="39">
        <v>1756</v>
      </c>
      <c r="AG329" s="39">
        <v>1533</v>
      </c>
      <c r="AH329" s="39">
        <v>1342</v>
      </c>
      <c r="AI329" s="39">
        <v>1181</v>
      </c>
      <c r="AJ329" s="111">
        <v>1057</v>
      </c>
      <c r="AK329" s="121">
        <v>8875</v>
      </c>
      <c r="AL329" s="116">
        <v>7579</v>
      </c>
      <c r="AM329" s="116">
        <v>6424</v>
      </c>
      <c r="AN329" s="116">
        <v>5547</v>
      </c>
      <c r="AO329" s="116">
        <v>4880</v>
      </c>
      <c r="AP329" s="117">
        <v>4320</v>
      </c>
      <c r="AQ329" s="121">
        <v>12631</v>
      </c>
      <c r="AR329" s="116">
        <v>11372</v>
      </c>
      <c r="AS329" s="116">
        <v>10238</v>
      </c>
      <c r="AT329" s="116">
        <v>8850</v>
      </c>
      <c r="AU329" s="116">
        <v>7660</v>
      </c>
      <c r="AV329" s="117">
        <v>6786</v>
      </c>
      <c r="AW329" s="26">
        <v>903.52</v>
      </c>
    </row>
    <row r="330" spans="1:49" ht="11.25">
      <c r="A330" s="95">
        <v>326</v>
      </c>
      <c r="B330" s="8" t="s">
        <v>820</v>
      </c>
      <c r="C330" s="11" t="s">
        <v>1162</v>
      </c>
      <c r="D330" s="17" t="s">
        <v>121</v>
      </c>
      <c r="E330" s="18" t="s">
        <v>78</v>
      </c>
      <c r="F330" s="19" t="s">
        <v>125</v>
      </c>
      <c r="G330" s="24" t="s">
        <v>457</v>
      </c>
      <c r="H330" s="52">
        <v>7</v>
      </c>
      <c r="I330" s="61">
        <v>17</v>
      </c>
      <c r="J330" s="64">
        <v>2</v>
      </c>
      <c r="K330" s="62">
        <v>0</v>
      </c>
      <c r="L330" s="64">
        <v>0</v>
      </c>
      <c r="M330" s="65">
        <v>0</v>
      </c>
      <c r="N330" s="64">
        <v>0</v>
      </c>
      <c r="O330" s="74">
        <v>0.3469170636939729</v>
      </c>
      <c r="P330" s="74">
        <v>1.3552893288311207</v>
      </c>
      <c r="Q330" s="74">
        <v>6.037282020444978</v>
      </c>
      <c r="R330" s="52">
        <v>72.1</v>
      </c>
      <c r="S330" s="80">
        <v>5</v>
      </c>
      <c r="T330" s="43">
        <v>3</v>
      </c>
      <c r="U330" s="48">
        <v>0</v>
      </c>
      <c r="V330" s="43">
        <v>4</v>
      </c>
      <c r="W330" s="43">
        <v>3</v>
      </c>
      <c r="X330" s="56">
        <v>1</v>
      </c>
      <c r="Y330" s="35">
        <v>375</v>
      </c>
      <c r="Z330" s="104">
        <v>303</v>
      </c>
      <c r="AA330" s="104">
        <v>272</v>
      </c>
      <c r="AB330" s="104">
        <v>249</v>
      </c>
      <c r="AC330" s="104">
        <v>227</v>
      </c>
      <c r="AD330" s="105">
        <v>201</v>
      </c>
      <c r="AE330" s="32">
        <v>1465</v>
      </c>
      <c r="AF330" s="39">
        <v>1275</v>
      </c>
      <c r="AG330" s="39">
        <v>1154</v>
      </c>
      <c r="AH330" s="39">
        <v>1041</v>
      </c>
      <c r="AI330" s="39">
        <v>937</v>
      </c>
      <c r="AJ330" s="111">
        <v>841</v>
      </c>
      <c r="AK330" s="121">
        <v>6526</v>
      </c>
      <c r="AL330" s="116">
        <v>5630</v>
      </c>
      <c r="AM330" s="116">
        <v>4838</v>
      </c>
      <c r="AN330" s="116">
        <v>4292</v>
      </c>
      <c r="AO330" s="116">
        <v>3882</v>
      </c>
      <c r="AP330" s="117">
        <v>3499</v>
      </c>
      <c r="AQ330" s="121">
        <v>9152</v>
      </c>
      <c r="AR330" s="116">
        <v>8403</v>
      </c>
      <c r="AS330" s="116">
        <v>7805</v>
      </c>
      <c r="AT330" s="116">
        <v>6927</v>
      </c>
      <c r="AU330" s="116">
        <v>6109</v>
      </c>
      <c r="AV330" s="117">
        <v>5432</v>
      </c>
      <c r="AW330" s="26">
        <v>1080.95</v>
      </c>
    </row>
    <row r="331" spans="1:49" ht="11.25">
      <c r="A331" s="95">
        <v>327</v>
      </c>
      <c r="B331" s="8" t="s">
        <v>601</v>
      </c>
      <c r="C331" s="11" t="s">
        <v>1163</v>
      </c>
      <c r="D331" s="17" t="s">
        <v>121</v>
      </c>
      <c r="E331" s="18" t="s">
        <v>78</v>
      </c>
      <c r="F331" s="19" t="s">
        <v>126</v>
      </c>
      <c r="G331" s="24" t="s">
        <v>458</v>
      </c>
      <c r="H331" s="52">
        <v>21</v>
      </c>
      <c r="I331" s="61">
        <v>21</v>
      </c>
      <c r="J331" s="64">
        <v>5</v>
      </c>
      <c r="K331" s="62">
        <v>0</v>
      </c>
      <c r="L331" s="64">
        <v>0</v>
      </c>
      <c r="M331" s="65">
        <v>0</v>
      </c>
      <c r="N331" s="64">
        <v>0</v>
      </c>
      <c r="O331" s="74">
        <v>0.6519394791019901</v>
      </c>
      <c r="P331" s="74">
        <v>2.3283552825071077</v>
      </c>
      <c r="Q331" s="74">
        <v>10.274991013365577</v>
      </c>
      <c r="R331" s="52">
        <v>132</v>
      </c>
      <c r="S331" s="80">
        <v>6</v>
      </c>
      <c r="T331" s="43">
        <v>4</v>
      </c>
      <c r="U331" s="48">
        <v>0</v>
      </c>
      <c r="V331" s="43">
        <v>7</v>
      </c>
      <c r="W331" s="43">
        <v>5</v>
      </c>
      <c r="X331" s="56">
        <v>1</v>
      </c>
      <c r="Y331" s="35">
        <v>798</v>
      </c>
      <c r="Z331" s="104">
        <v>534</v>
      </c>
      <c r="AA331" s="104">
        <v>485</v>
      </c>
      <c r="AB331" s="104">
        <v>445</v>
      </c>
      <c r="AC331" s="104">
        <v>403</v>
      </c>
      <c r="AD331" s="105">
        <v>357</v>
      </c>
      <c r="AE331" s="32">
        <v>2850</v>
      </c>
      <c r="AF331" s="39">
        <v>2602</v>
      </c>
      <c r="AG331" s="39">
        <v>2313</v>
      </c>
      <c r="AH331" s="39">
        <v>2089</v>
      </c>
      <c r="AI331" s="39">
        <v>1904</v>
      </c>
      <c r="AJ331" s="111">
        <v>1720</v>
      </c>
      <c r="AK331" s="121">
        <v>12577</v>
      </c>
      <c r="AL331" s="116">
        <v>10871</v>
      </c>
      <c r="AM331" s="116">
        <v>9451</v>
      </c>
      <c r="AN331" s="116">
        <v>8356</v>
      </c>
      <c r="AO331" s="116">
        <v>7540</v>
      </c>
      <c r="AP331" s="117">
        <v>6828</v>
      </c>
      <c r="AQ331" s="121">
        <v>17009</v>
      </c>
      <c r="AR331" s="116">
        <v>15668</v>
      </c>
      <c r="AS331" s="116">
        <v>14382</v>
      </c>
      <c r="AT331" s="116">
        <v>12781</v>
      </c>
      <c r="AU331" s="116">
        <v>11396</v>
      </c>
      <c r="AV331" s="117">
        <v>10187</v>
      </c>
      <c r="AW331" s="26">
        <v>1224.04</v>
      </c>
    </row>
    <row r="332" spans="1:49" ht="11.25">
      <c r="A332" s="95">
        <v>328</v>
      </c>
      <c r="B332" s="8" t="s">
        <v>821</v>
      </c>
      <c r="C332" s="11" t="s">
        <v>1164</v>
      </c>
      <c r="D332" s="17" t="s">
        <v>121</v>
      </c>
      <c r="E332" s="18" t="s">
        <v>78</v>
      </c>
      <c r="F332" s="19" t="s">
        <v>127</v>
      </c>
      <c r="G332" s="24" t="s">
        <v>459</v>
      </c>
      <c r="H332" s="52">
        <v>24</v>
      </c>
      <c r="I332" s="61">
        <v>28</v>
      </c>
      <c r="J332" s="64">
        <v>8</v>
      </c>
      <c r="K332" s="62">
        <v>1</v>
      </c>
      <c r="L332" s="64">
        <v>0</v>
      </c>
      <c r="M332" s="65">
        <v>0</v>
      </c>
      <c r="N332" s="64">
        <v>1</v>
      </c>
      <c r="O332" s="74">
        <v>1.2111457068974616</v>
      </c>
      <c r="P332" s="74">
        <v>4.247365736098651</v>
      </c>
      <c r="Q332" s="74">
        <v>18.65445845866976</v>
      </c>
      <c r="R332" s="52">
        <v>193.2</v>
      </c>
      <c r="S332" s="80">
        <v>20</v>
      </c>
      <c r="T332" s="43">
        <v>10</v>
      </c>
      <c r="U332" s="48">
        <v>0</v>
      </c>
      <c r="V332" s="43">
        <v>12</v>
      </c>
      <c r="W332" s="43">
        <v>11</v>
      </c>
      <c r="X332" s="56">
        <v>1</v>
      </c>
      <c r="Y332" s="35">
        <v>1377</v>
      </c>
      <c r="Z332" s="104">
        <v>1003</v>
      </c>
      <c r="AA332" s="104">
        <v>925</v>
      </c>
      <c r="AB332" s="104">
        <v>865</v>
      </c>
      <c r="AC332" s="104">
        <v>798</v>
      </c>
      <c r="AD332" s="105">
        <v>723</v>
      </c>
      <c r="AE332" s="32">
        <v>4829</v>
      </c>
      <c r="AF332" s="39">
        <v>4480</v>
      </c>
      <c r="AG332" s="39">
        <v>4051</v>
      </c>
      <c r="AH332" s="39">
        <v>3716</v>
      </c>
      <c r="AI332" s="39">
        <v>3447</v>
      </c>
      <c r="AJ332" s="111">
        <v>3170</v>
      </c>
      <c r="AK332" s="121">
        <v>21209</v>
      </c>
      <c r="AL332" s="116">
        <v>18801</v>
      </c>
      <c r="AM332" s="116">
        <v>16669</v>
      </c>
      <c r="AN332" s="116">
        <v>15042</v>
      </c>
      <c r="AO332" s="116">
        <v>13807</v>
      </c>
      <c r="AP332" s="117">
        <v>12724</v>
      </c>
      <c r="AQ332" s="121">
        <v>29491</v>
      </c>
      <c r="AR332" s="116">
        <v>27920</v>
      </c>
      <c r="AS332" s="116">
        <v>26053</v>
      </c>
      <c r="AT332" s="116">
        <v>23537</v>
      </c>
      <c r="AU332" s="116">
        <v>21351</v>
      </c>
      <c r="AV332" s="117">
        <v>19444</v>
      </c>
      <c r="AW332" s="26">
        <v>1136.94</v>
      </c>
    </row>
    <row r="333" spans="1:49" ht="11.25">
      <c r="A333" s="95">
        <v>329</v>
      </c>
      <c r="B333" s="8" t="s">
        <v>822</v>
      </c>
      <c r="C333" s="12" t="s">
        <v>1188</v>
      </c>
      <c r="D333" s="17" t="s">
        <v>128</v>
      </c>
      <c r="E333" s="18" t="s">
        <v>78</v>
      </c>
      <c r="F333" s="19" t="s">
        <v>129</v>
      </c>
      <c r="G333" s="24" t="s">
        <v>460</v>
      </c>
      <c r="H333" s="52">
        <v>41</v>
      </c>
      <c r="I333" s="61">
        <v>63</v>
      </c>
      <c r="J333" s="64">
        <v>25</v>
      </c>
      <c r="K333" s="62">
        <v>4</v>
      </c>
      <c r="L333" s="64">
        <v>3</v>
      </c>
      <c r="M333" s="65">
        <v>2</v>
      </c>
      <c r="N333" s="64">
        <v>1</v>
      </c>
      <c r="O333" s="74">
        <v>4.548952936716713</v>
      </c>
      <c r="P333" s="74">
        <v>15.938566160844543</v>
      </c>
      <c r="Q333" s="74">
        <v>68.41004905057838</v>
      </c>
      <c r="R333" s="52">
        <v>898.8</v>
      </c>
      <c r="S333" s="80">
        <v>70</v>
      </c>
      <c r="T333" s="43">
        <v>61</v>
      </c>
      <c r="U333" s="48">
        <v>3</v>
      </c>
      <c r="V333" s="43">
        <v>49</v>
      </c>
      <c r="W333" s="43">
        <v>57</v>
      </c>
      <c r="X333" s="56">
        <v>10</v>
      </c>
      <c r="Y333" s="35">
        <v>3960</v>
      </c>
      <c r="Z333" s="104">
        <v>3452</v>
      </c>
      <c r="AA333" s="104">
        <v>3190</v>
      </c>
      <c r="AB333" s="104">
        <v>2989</v>
      </c>
      <c r="AC333" s="104">
        <v>2791</v>
      </c>
      <c r="AD333" s="105">
        <v>2577</v>
      </c>
      <c r="AE333" s="32">
        <v>13875</v>
      </c>
      <c r="AF333" s="39">
        <v>12761</v>
      </c>
      <c r="AG333" s="39">
        <v>11823</v>
      </c>
      <c r="AH333" s="39">
        <v>10914</v>
      </c>
      <c r="AI333" s="39">
        <v>10160</v>
      </c>
      <c r="AJ333" s="111">
        <v>9395</v>
      </c>
      <c r="AK333" s="121">
        <v>59553</v>
      </c>
      <c r="AL333" s="116">
        <v>54038</v>
      </c>
      <c r="AM333" s="116">
        <v>49146</v>
      </c>
      <c r="AN333" s="116">
        <v>45200</v>
      </c>
      <c r="AO333" s="116">
        <v>41933</v>
      </c>
      <c r="AP333" s="117">
        <v>38888</v>
      </c>
      <c r="AQ333" s="121">
        <v>93291</v>
      </c>
      <c r="AR333" s="116">
        <v>89537</v>
      </c>
      <c r="AS333" s="116">
        <v>85117</v>
      </c>
      <c r="AT333" s="116">
        <v>77680</v>
      </c>
      <c r="AU333" s="116">
        <v>71353</v>
      </c>
      <c r="AV333" s="117">
        <v>65941</v>
      </c>
      <c r="AW333" s="26">
        <v>870.53</v>
      </c>
    </row>
    <row r="334" spans="1:49" ht="11.25">
      <c r="A334" s="95">
        <v>330</v>
      </c>
      <c r="B334" s="8" t="s">
        <v>823</v>
      </c>
      <c r="C334" s="11" t="s">
        <v>1165</v>
      </c>
      <c r="D334" s="17" t="s">
        <v>128</v>
      </c>
      <c r="E334" s="18" t="s">
        <v>78</v>
      </c>
      <c r="F334" s="19" t="s">
        <v>130</v>
      </c>
      <c r="G334" s="24" t="s">
        <v>461</v>
      </c>
      <c r="H334" s="52">
        <v>29</v>
      </c>
      <c r="I334" s="61">
        <v>34</v>
      </c>
      <c r="J334" s="64">
        <v>11</v>
      </c>
      <c r="K334" s="62">
        <v>2</v>
      </c>
      <c r="L334" s="64">
        <v>2</v>
      </c>
      <c r="M334" s="65">
        <v>2</v>
      </c>
      <c r="N334" s="64">
        <v>0</v>
      </c>
      <c r="O334" s="74">
        <v>2.4314835193627835</v>
      </c>
      <c r="P334" s="74">
        <v>8.012367028245034</v>
      </c>
      <c r="Q334" s="74">
        <v>34.85563066603783</v>
      </c>
      <c r="R334" s="52">
        <v>275.7</v>
      </c>
      <c r="S334" s="80">
        <v>17</v>
      </c>
      <c r="T334" s="43">
        <v>18</v>
      </c>
      <c r="U334" s="48">
        <v>3</v>
      </c>
      <c r="V334" s="43">
        <v>8</v>
      </c>
      <c r="W334" s="43">
        <v>15</v>
      </c>
      <c r="X334" s="56">
        <v>2</v>
      </c>
      <c r="Y334" s="35">
        <v>1856</v>
      </c>
      <c r="Z334" s="104">
        <v>1483</v>
      </c>
      <c r="AA334" s="104">
        <v>1389</v>
      </c>
      <c r="AB334" s="104">
        <v>1294</v>
      </c>
      <c r="AC334" s="104">
        <v>1198</v>
      </c>
      <c r="AD334" s="105">
        <v>1102</v>
      </c>
      <c r="AE334" s="32">
        <v>6116</v>
      </c>
      <c r="AF334" s="39">
        <v>5738</v>
      </c>
      <c r="AG334" s="39">
        <v>5394</v>
      </c>
      <c r="AH334" s="39">
        <v>5135</v>
      </c>
      <c r="AI334" s="39">
        <v>4846</v>
      </c>
      <c r="AJ334" s="111">
        <v>4453</v>
      </c>
      <c r="AK334" s="121">
        <v>26606</v>
      </c>
      <c r="AL334" s="116">
        <v>24307</v>
      </c>
      <c r="AM334" s="116">
        <v>22131</v>
      </c>
      <c r="AN334" s="116">
        <v>20568</v>
      </c>
      <c r="AO334" s="116">
        <v>19379</v>
      </c>
      <c r="AP334" s="117">
        <v>18143</v>
      </c>
      <c r="AQ334" s="121">
        <v>38062</v>
      </c>
      <c r="AR334" s="116">
        <v>36414</v>
      </c>
      <c r="AS334" s="116">
        <v>35120</v>
      </c>
      <c r="AT334" s="116">
        <v>32808</v>
      </c>
      <c r="AU334" s="116">
        <v>30417</v>
      </c>
      <c r="AV334" s="117">
        <v>27963</v>
      </c>
      <c r="AW334" s="26">
        <v>763.32</v>
      </c>
    </row>
    <row r="335" spans="1:49" ht="11.25">
      <c r="A335" s="95">
        <v>331</v>
      </c>
      <c r="B335" s="8" t="s">
        <v>824</v>
      </c>
      <c r="C335" s="11" t="s">
        <v>1166</v>
      </c>
      <c r="D335" s="17" t="s">
        <v>128</v>
      </c>
      <c r="E335" s="18" t="s">
        <v>78</v>
      </c>
      <c r="F335" s="19" t="s">
        <v>131</v>
      </c>
      <c r="G335" s="24" t="s">
        <v>462</v>
      </c>
      <c r="H335" s="52">
        <v>20</v>
      </c>
      <c r="I335" s="61">
        <v>31</v>
      </c>
      <c r="J335" s="64">
        <v>6</v>
      </c>
      <c r="K335" s="62">
        <v>1</v>
      </c>
      <c r="L335" s="64">
        <v>1</v>
      </c>
      <c r="M335" s="65">
        <v>1</v>
      </c>
      <c r="N335" s="64">
        <v>1</v>
      </c>
      <c r="O335" s="74">
        <v>0.8097660747248789</v>
      </c>
      <c r="P335" s="74">
        <v>3.116216546498839</v>
      </c>
      <c r="Q335" s="74">
        <v>13.45150729689922</v>
      </c>
      <c r="R335" s="52">
        <v>186.8</v>
      </c>
      <c r="S335" s="80">
        <v>14</v>
      </c>
      <c r="T335" s="43">
        <v>13</v>
      </c>
      <c r="U335" s="48">
        <v>0</v>
      </c>
      <c r="V335" s="43">
        <v>8</v>
      </c>
      <c r="W335" s="43">
        <v>12</v>
      </c>
      <c r="X335" s="56">
        <v>2</v>
      </c>
      <c r="Y335" s="35">
        <v>1259</v>
      </c>
      <c r="Z335" s="104">
        <v>1015</v>
      </c>
      <c r="AA335" s="104">
        <v>928</v>
      </c>
      <c r="AB335" s="104">
        <v>860</v>
      </c>
      <c r="AC335" s="104">
        <v>794</v>
      </c>
      <c r="AD335" s="105">
        <v>723</v>
      </c>
      <c r="AE335" s="32">
        <v>4845</v>
      </c>
      <c r="AF335" s="39">
        <v>4367</v>
      </c>
      <c r="AG335" s="39">
        <v>3987</v>
      </c>
      <c r="AH335" s="39">
        <v>3674</v>
      </c>
      <c r="AI335" s="39">
        <v>3401</v>
      </c>
      <c r="AJ335" s="111">
        <v>3065</v>
      </c>
      <c r="AK335" s="121">
        <v>20914</v>
      </c>
      <c r="AL335" s="116">
        <v>18338</v>
      </c>
      <c r="AM335" s="116">
        <v>16168</v>
      </c>
      <c r="AN335" s="116">
        <v>14625</v>
      </c>
      <c r="AO335" s="116">
        <v>13454</v>
      </c>
      <c r="AP335" s="117">
        <v>12341</v>
      </c>
      <c r="AQ335" s="121">
        <v>27402</v>
      </c>
      <c r="AR335" s="116">
        <v>25534</v>
      </c>
      <c r="AS335" s="116">
        <v>23948</v>
      </c>
      <c r="AT335" s="116">
        <v>21779</v>
      </c>
      <c r="AU335" s="116">
        <v>19879</v>
      </c>
      <c r="AV335" s="117">
        <v>17962</v>
      </c>
      <c r="AW335" s="26">
        <v>1554.77</v>
      </c>
    </row>
    <row r="336" spans="1:49" ht="11.25">
      <c r="A336" s="95">
        <v>332</v>
      </c>
      <c r="B336" s="8" t="s">
        <v>825</v>
      </c>
      <c r="C336" s="11" t="s">
        <v>1167</v>
      </c>
      <c r="D336" s="17" t="s">
        <v>128</v>
      </c>
      <c r="E336" s="18" t="s">
        <v>78</v>
      </c>
      <c r="F336" s="19" t="s">
        <v>132</v>
      </c>
      <c r="G336" s="24" t="s">
        <v>463</v>
      </c>
      <c r="H336" s="52">
        <v>12</v>
      </c>
      <c r="I336" s="61">
        <v>10</v>
      </c>
      <c r="J336" s="64">
        <v>5</v>
      </c>
      <c r="K336" s="62">
        <v>1</v>
      </c>
      <c r="L336" s="64">
        <v>1</v>
      </c>
      <c r="M336" s="65">
        <v>1</v>
      </c>
      <c r="N336" s="64">
        <v>0</v>
      </c>
      <c r="O336" s="74">
        <v>0.6810251473950186</v>
      </c>
      <c r="P336" s="74">
        <v>2.3932138130188907</v>
      </c>
      <c r="Q336" s="74">
        <v>10.71952833594032</v>
      </c>
      <c r="R336" s="52">
        <v>122.8</v>
      </c>
      <c r="S336" s="80">
        <v>9</v>
      </c>
      <c r="T336" s="43">
        <v>7</v>
      </c>
      <c r="U336" s="48">
        <v>0</v>
      </c>
      <c r="V336" s="43">
        <v>3</v>
      </c>
      <c r="W336" s="43">
        <v>7</v>
      </c>
      <c r="X336" s="56">
        <v>1</v>
      </c>
      <c r="Y336" s="35">
        <v>566</v>
      </c>
      <c r="Z336" s="104">
        <v>462</v>
      </c>
      <c r="AA336" s="104">
        <v>417</v>
      </c>
      <c r="AB336" s="104">
        <v>367</v>
      </c>
      <c r="AC336" s="104">
        <v>318</v>
      </c>
      <c r="AD336" s="105">
        <v>275</v>
      </c>
      <c r="AE336" s="32">
        <v>1989</v>
      </c>
      <c r="AF336" s="39">
        <v>1726</v>
      </c>
      <c r="AG336" s="39">
        <v>1565</v>
      </c>
      <c r="AH336" s="39">
        <v>1444</v>
      </c>
      <c r="AI336" s="39">
        <v>1306</v>
      </c>
      <c r="AJ336" s="111">
        <v>1139</v>
      </c>
      <c r="AK336" s="121">
        <v>8909</v>
      </c>
      <c r="AL336" s="116">
        <v>7639</v>
      </c>
      <c r="AM336" s="116">
        <v>6608</v>
      </c>
      <c r="AN336" s="116">
        <v>5880</v>
      </c>
      <c r="AO336" s="116">
        <v>5327</v>
      </c>
      <c r="AP336" s="117">
        <v>4768</v>
      </c>
      <c r="AQ336" s="121">
        <v>13166</v>
      </c>
      <c r="AR336" s="116">
        <v>11917</v>
      </c>
      <c r="AS336" s="116">
        <v>11088</v>
      </c>
      <c r="AT336" s="116">
        <v>9986</v>
      </c>
      <c r="AU336" s="116">
        <v>8837</v>
      </c>
      <c r="AV336" s="117">
        <v>7703</v>
      </c>
      <c r="AW336" s="26">
        <v>831.1</v>
      </c>
    </row>
    <row r="337" spans="1:49" ht="11.25">
      <c r="A337" s="95">
        <v>333</v>
      </c>
      <c r="B337" s="8" t="s">
        <v>826</v>
      </c>
      <c r="C337" s="11" t="s">
        <v>1168</v>
      </c>
      <c r="D337" s="17" t="s">
        <v>128</v>
      </c>
      <c r="E337" s="18" t="s">
        <v>78</v>
      </c>
      <c r="F337" s="19" t="s">
        <v>133</v>
      </c>
      <c r="G337" s="24" t="s">
        <v>464</v>
      </c>
      <c r="H337" s="52">
        <v>16</v>
      </c>
      <c r="I337" s="61">
        <v>14</v>
      </c>
      <c r="J337" s="64">
        <v>5</v>
      </c>
      <c r="K337" s="62">
        <v>0</v>
      </c>
      <c r="L337" s="64">
        <v>1</v>
      </c>
      <c r="M337" s="65">
        <v>0</v>
      </c>
      <c r="N337" s="64">
        <v>0</v>
      </c>
      <c r="O337" s="74">
        <v>0.6731295693903185</v>
      </c>
      <c r="P337" s="74">
        <v>2.196528068536829</v>
      </c>
      <c r="Q337" s="74">
        <v>10.146327847381022</v>
      </c>
      <c r="R337" s="52">
        <v>95.3</v>
      </c>
      <c r="S337" s="80">
        <v>3</v>
      </c>
      <c r="T337" s="43">
        <v>5</v>
      </c>
      <c r="U337" s="48">
        <v>0</v>
      </c>
      <c r="V337" s="43">
        <v>5</v>
      </c>
      <c r="W337" s="43">
        <v>3</v>
      </c>
      <c r="X337" s="56">
        <v>0</v>
      </c>
      <c r="Y337" s="35">
        <v>627</v>
      </c>
      <c r="Z337" s="104">
        <v>504</v>
      </c>
      <c r="AA337" s="104">
        <v>456</v>
      </c>
      <c r="AB337" s="104">
        <v>407</v>
      </c>
      <c r="AC337" s="104">
        <v>357</v>
      </c>
      <c r="AD337" s="105">
        <v>309</v>
      </c>
      <c r="AE337" s="32">
        <v>2046</v>
      </c>
      <c r="AF337" s="39">
        <v>1773</v>
      </c>
      <c r="AG337" s="39">
        <v>1575</v>
      </c>
      <c r="AH337" s="39">
        <v>1460</v>
      </c>
      <c r="AI337" s="39">
        <v>1313</v>
      </c>
      <c r="AJ337" s="111">
        <v>1163</v>
      </c>
      <c r="AK337" s="121">
        <v>9451</v>
      </c>
      <c r="AL337" s="116">
        <v>8047</v>
      </c>
      <c r="AM337" s="116">
        <v>6885</v>
      </c>
      <c r="AN337" s="116">
        <v>6094</v>
      </c>
      <c r="AO337" s="116">
        <v>5495</v>
      </c>
      <c r="AP337" s="117">
        <v>4942</v>
      </c>
      <c r="AQ337" s="121">
        <v>13015</v>
      </c>
      <c r="AR337" s="116">
        <v>11704</v>
      </c>
      <c r="AS337" s="116">
        <v>10712</v>
      </c>
      <c r="AT337" s="116">
        <v>9694</v>
      </c>
      <c r="AU337" s="116">
        <v>8556</v>
      </c>
      <c r="AV337" s="117">
        <v>7533</v>
      </c>
      <c r="AW337" s="26">
        <v>931.47</v>
      </c>
    </row>
    <row r="338" spans="1:49" ht="11.25">
      <c r="A338" s="95">
        <v>334</v>
      </c>
      <c r="B338" s="8" t="s">
        <v>827</v>
      </c>
      <c r="C338" s="11" t="s">
        <v>1169</v>
      </c>
      <c r="D338" s="17" t="s">
        <v>128</v>
      </c>
      <c r="E338" s="18" t="s">
        <v>78</v>
      </c>
      <c r="F338" s="19" t="s">
        <v>134</v>
      </c>
      <c r="G338" s="24" t="s">
        <v>465</v>
      </c>
      <c r="H338" s="52">
        <v>12</v>
      </c>
      <c r="I338" s="61">
        <v>17</v>
      </c>
      <c r="J338" s="64">
        <v>5</v>
      </c>
      <c r="K338" s="62">
        <v>0</v>
      </c>
      <c r="L338" s="64">
        <v>0</v>
      </c>
      <c r="M338" s="65">
        <v>0</v>
      </c>
      <c r="N338" s="64">
        <v>0</v>
      </c>
      <c r="O338" s="74">
        <v>0.8194946161109524</v>
      </c>
      <c r="P338" s="74">
        <v>2.7885340055614756</v>
      </c>
      <c r="Q338" s="74">
        <v>12.518516593466567</v>
      </c>
      <c r="R338" s="52">
        <v>77.5</v>
      </c>
      <c r="S338" s="80">
        <v>13</v>
      </c>
      <c r="T338" s="43">
        <v>2</v>
      </c>
      <c r="U338" s="48">
        <v>0</v>
      </c>
      <c r="V338" s="43">
        <v>7</v>
      </c>
      <c r="W338" s="43">
        <v>4</v>
      </c>
      <c r="X338" s="56">
        <v>0</v>
      </c>
      <c r="Y338" s="35">
        <v>946</v>
      </c>
      <c r="Z338" s="104">
        <v>746</v>
      </c>
      <c r="AA338" s="104">
        <v>692</v>
      </c>
      <c r="AB338" s="104">
        <v>645</v>
      </c>
      <c r="AC338" s="104">
        <v>591</v>
      </c>
      <c r="AD338" s="105">
        <v>527</v>
      </c>
      <c r="AE338" s="32">
        <v>3219</v>
      </c>
      <c r="AF338" s="39">
        <v>2970</v>
      </c>
      <c r="AG338" s="39">
        <v>2710</v>
      </c>
      <c r="AH338" s="39">
        <v>2484</v>
      </c>
      <c r="AI338" s="39">
        <v>2289</v>
      </c>
      <c r="AJ338" s="111">
        <v>2092</v>
      </c>
      <c r="AK338" s="121">
        <v>14451</v>
      </c>
      <c r="AL338" s="116">
        <v>12661</v>
      </c>
      <c r="AM338" s="116">
        <v>11246</v>
      </c>
      <c r="AN338" s="116">
        <v>10214</v>
      </c>
      <c r="AO338" s="116">
        <v>9378</v>
      </c>
      <c r="AP338" s="117">
        <v>8600</v>
      </c>
      <c r="AQ338" s="121">
        <v>19319</v>
      </c>
      <c r="AR338" s="116">
        <v>18212</v>
      </c>
      <c r="AS338" s="116">
        <v>17118</v>
      </c>
      <c r="AT338" s="116">
        <v>15509</v>
      </c>
      <c r="AU338" s="116">
        <v>14087</v>
      </c>
      <c r="AV338" s="117">
        <v>12810</v>
      </c>
      <c r="AW338" s="26">
        <v>1154.37</v>
      </c>
    </row>
    <row r="339" spans="1:49" ht="11.25">
      <c r="A339" s="95">
        <v>335</v>
      </c>
      <c r="B339" s="8" t="s">
        <v>828</v>
      </c>
      <c r="C339" s="11" t="s">
        <v>1170</v>
      </c>
      <c r="D339" s="17" t="s">
        <v>128</v>
      </c>
      <c r="E339" s="18" t="s">
        <v>78</v>
      </c>
      <c r="F339" s="19" t="s">
        <v>135</v>
      </c>
      <c r="G339" s="24" t="s">
        <v>466</v>
      </c>
      <c r="H339" s="52">
        <v>14</v>
      </c>
      <c r="I339" s="61">
        <v>10</v>
      </c>
      <c r="J339" s="64">
        <v>4</v>
      </c>
      <c r="K339" s="62">
        <v>0</v>
      </c>
      <c r="L339" s="64">
        <v>0</v>
      </c>
      <c r="M339" s="65">
        <v>0</v>
      </c>
      <c r="N339" s="64">
        <v>0</v>
      </c>
      <c r="O339" s="74">
        <v>0.5047748140061211</v>
      </c>
      <c r="P339" s="74">
        <v>1.7854185705611403</v>
      </c>
      <c r="Q339" s="74">
        <v>7.977650067773532</v>
      </c>
      <c r="R339" s="52">
        <v>102</v>
      </c>
      <c r="S339" s="80">
        <v>4</v>
      </c>
      <c r="T339" s="43">
        <v>4</v>
      </c>
      <c r="U339" s="48">
        <v>0</v>
      </c>
      <c r="V339" s="43">
        <v>2</v>
      </c>
      <c r="W339" s="43">
        <v>2</v>
      </c>
      <c r="X339" s="56">
        <v>0</v>
      </c>
      <c r="Y339" s="35">
        <v>823</v>
      </c>
      <c r="Z339" s="104">
        <v>573</v>
      </c>
      <c r="AA339" s="104">
        <v>522</v>
      </c>
      <c r="AB339" s="104">
        <v>493</v>
      </c>
      <c r="AC339" s="104">
        <v>462</v>
      </c>
      <c r="AD339" s="105">
        <v>423</v>
      </c>
      <c r="AE339" s="32">
        <v>2911</v>
      </c>
      <c r="AF339" s="39">
        <v>2738</v>
      </c>
      <c r="AG339" s="39">
        <v>2461</v>
      </c>
      <c r="AH339" s="39">
        <v>2228</v>
      </c>
      <c r="AI339" s="39">
        <v>2005</v>
      </c>
      <c r="AJ339" s="111">
        <v>1837</v>
      </c>
      <c r="AK339" s="121">
        <v>13007</v>
      </c>
      <c r="AL339" s="116">
        <v>11418</v>
      </c>
      <c r="AM339" s="116">
        <v>10018</v>
      </c>
      <c r="AN339" s="116">
        <v>9007</v>
      </c>
      <c r="AO339" s="116">
        <v>8170</v>
      </c>
      <c r="AP339" s="117">
        <v>7449</v>
      </c>
      <c r="AQ339" s="121">
        <v>16609</v>
      </c>
      <c r="AR339" s="116">
        <v>15580</v>
      </c>
      <c r="AS339" s="116">
        <v>14432</v>
      </c>
      <c r="AT339" s="116">
        <v>12978</v>
      </c>
      <c r="AU339" s="116">
        <v>11598</v>
      </c>
      <c r="AV339" s="117">
        <v>10625</v>
      </c>
      <c r="AW339" s="26">
        <v>1630.43</v>
      </c>
    </row>
    <row r="340" spans="1:49" ht="11.25">
      <c r="A340" s="95">
        <v>336</v>
      </c>
      <c r="B340" s="8" t="s">
        <v>829</v>
      </c>
      <c r="C340" s="11" t="s">
        <v>1171</v>
      </c>
      <c r="D340" s="17" t="s">
        <v>136</v>
      </c>
      <c r="E340" s="18" t="s">
        <v>78</v>
      </c>
      <c r="F340" s="19" t="s">
        <v>137</v>
      </c>
      <c r="G340" s="24" t="s">
        <v>467</v>
      </c>
      <c r="H340" s="52">
        <v>115</v>
      </c>
      <c r="I340" s="61">
        <v>127</v>
      </c>
      <c r="J340" s="64">
        <v>36</v>
      </c>
      <c r="K340" s="62">
        <v>3</v>
      </c>
      <c r="L340" s="64">
        <v>5</v>
      </c>
      <c r="M340" s="65">
        <v>2</v>
      </c>
      <c r="N340" s="64">
        <v>3</v>
      </c>
      <c r="O340" s="74">
        <v>5.966235357170201</v>
      </c>
      <c r="P340" s="74">
        <v>21.00432585560064</v>
      </c>
      <c r="Q340" s="74">
        <v>88.5470101829875</v>
      </c>
      <c r="R340" s="52">
        <v>1674.1</v>
      </c>
      <c r="S340" s="80">
        <v>103</v>
      </c>
      <c r="T340" s="43">
        <v>86</v>
      </c>
      <c r="U340" s="48">
        <v>4</v>
      </c>
      <c r="V340" s="43">
        <v>96</v>
      </c>
      <c r="W340" s="43">
        <v>86</v>
      </c>
      <c r="X340" s="56">
        <v>10</v>
      </c>
      <c r="Y340" s="35">
        <v>6234</v>
      </c>
      <c r="Z340" s="104">
        <v>5937</v>
      </c>
      <c r="AA340" s="104">
        <v>5415</v>
      </c>
      <c r="AB340" s="104">
        <v>4959</v>
      </c>
      <c r="AC340" s="104">
        <v>4572</v>
      </c>
      <c r="AD340" s="105">
        <v>4233</v>
      </c>
      <c r="AE340" s="32">
        <v>21947</v>
      </c>
      <c r="AF340" s="39">
        <v>19928</v>
      </c>
      <c r="AG340" s="39">
        <v>18633</v>
      </c>
      <c r="AH340" s="39">
        <v>17268</v>
      </c>
      <c r="AI340" s="39">
        <v>15841</v>
      </c>
      <c r="AJ340" s="111">
        <v>14412</v>
      </c>
      <c r="AK340" s="121">
        <v>92521</v>
      </c>
      <c r="AL340" s="116">
        <v>85884</v>
      </c>
      <c r="AM340" s="116">
        <v>78832</v>
      </c>
      <c r="AN340" s="116">
        <v>72800</v>
      </c>
      <c r="AO340" s="116">
        <v>67295</v>
      </c>
      <c r="AP340" s="117">
        <v>61848</v>
      </c>
      <c r="AQ340" s="121">
        <v>155193</v>
      </c>
      <c r="AR340" s="116">
        <v>148500</v>
      </c>
      <c r="AS340" s="116">
        <v>141261</v>
      </c>
      <c r="AT340" s="116">
        <v>130833</v>
      </c>
      <c r="AU340" s="116">
        <v>119851</v>
      </c>
      <c r="AV340" s="117">
        <v>109282</v>
      </c>
      <c r="AW340" s="26">
        <v>1044.88</v>
      </c>
    </row>
    <row r="341" spans="1:49" ht="11.25">
      <c r="A341" s="95">
        <v>337</v>
      </c>
      <c r="B341" s="8" t="s">
        <v>830</v>
      </c>
      <c r="C341" s="11" t="s">
        <v>1172</v>
      </c>
      <c r="D341" s="17" t="s">
        <v>136</v>
      </c>
      <c r="E341" s="18" t="s">
        <v>78</v>
      </c>
      <c r="F341" s="19" t="s">
        <v>138</v>
      </c>
      <c r="G341" s="24" t="s">
        <v>468</v>
      </c>
      <c r="H341" s="52">
        <v>33</v>
      </c>
      <c r="I341" s="61">
        <v>39</v>
      </c>
      <c r="J341" s="64">
        <v>7</v>
      </c>
      <c r="K341" s="62">
        <v>0</v>
      </c>
      <c r="L341" s="64">
        <v>0</v>
      </c>
      <c r="M341" s="65">
        <v>0</v>
      </c>
      <c r="N341" s="64">
        <v>0</v>
      </c>
      <c r="O341" s="74">
        <v>1.160546057726763</v>
      </c>
      <c r="P341" s="74">
        <v>4.615598016437216</v>
      </c>
      <c r="Q341" s="74">
        <v>19.884176578700973</v>
      </c>
      <c r="R341" s="52">
        <v>235.1</v>
      </c>
      <c r="S341" s="80">
        <v>8</v>
      </c>
      <c r="T341" s="43">
        <v>6</v>
      </c>
      <c r="U341" s="48">
        <v>0</v>
      </c>
      <c r="V341" s="43">
        <v>8</v>
      </c>
      <c r="W341" s="43">
        <v>6</v>
      </c>
      <c r="X341" s="56">
        <v>1</v>
      </c>
      <c r="Y341" s="35">
        <v>1004</v>
      </c>
      <c r="Z341" s="104">
        <v>888</v>
      </c>
      <c r="AA341" s="104">
        <v>828</v>
      </c>
      <c r="AB341" s="104">
        <v>750</v>
      </c>
      <c r="AC341" s="104">
        <v>664</v>
      </c>
      <c r="AD341" s="105">
        <v>584</v>
      </c>
      <c r="AE341" s="32">
        <v>3993</v>
      </c>
      <c r="AF341" s="39">
        <v>3540</v>
      </c>
      <c r="AG341" s="39">
        <v>3246</v>
      </c>
      <c r="AH341" s="39">
        <v>2995</v>
      </c>
      <c r="AI341" s="39">
        <v>2744</v>
      </c>
      <c r="AJ341" s="111">
        <v>2471</v>
      </c>
      <c r="AK341" s="121">
        <v>17202</v>
      </c>
      <c r="AL341" s="116">
        <v>15289</v>
      </c>
      <c r="AM341" s="116">
        <v>13575</v>
      </c>
      <c r="AN341" s="116">
        <v>12320</v>
      </c>
      <c r="AO341" s="116">
        <v>11293</v>
      </c>
      <c r="AP341" s="117">
        <v>10269</v>
      </c>
      <c r="AQ341" s="121">
        <v>25016</v>
      </c>
      <c r="AR341" s="116">
        <v>23116</v>
      </c>
      <c r="AS341" s="116">
        <v>21757</v>
      </c>
      <c r="AT341" s="116">
        <v>20030</v>
      </c>
      <c r="AU341" s="116">
        <v>18196</v>
      </c>
      <c r="AV341" s="117">
        <v>16279</v>
      </c>
      <c r="AW341" s="26">
        <v>865.11</v>
      </c>
    </row>
    <row r="342" spans="1:49" ht="11.25">
      <c r="A342" s="95">
        <v>338</v>
      </c>
      <c r="B342" s="8" t="s">
        <v>831</v>
      </c>
      <c r="C342" s="11" t="s">
        <v>1173</v>
      </c>
      <c r="D342" s="17" t="s">
        <v>136</v>
      </c>
      <c r="E342" s="18" t="s">
        <v>78</v>
      </c>
      <c r="F342" s="19" t="s">
        <v>139</v>
      </c>
      <c r="G342" s="24" t="s">
        <v>469</v>
      </c>
      <c r="H342" s="52">
        <v>19</v>
      </c>
      <c r="I342" s="61">
        <v>26</v>
      </c>
      <c r="J342" s="64">
        <v>6</v>
      </c>
      <c r="K342" s="62">
        <v>1</v>
      </c>
      <c r="L342" s="64">
        <v>0</v>
      </c>
      <c r="M342" s="65">
        <v>0</v>
      </c>
      <c r="N342" s="64">
        <v>0</v>
      </c>
      <c r="O342" s="74">
        <v>1.1074746942538984</v>
      </c>
      <c r="P342" s="74">
        <v>4.210025027104253</v>
      </c>
      <c r="Q342" s="74">
        <v>17.225132481533645</v>
      </c>
      <c r="R342" s="52">
        <v>158.1</v>
      </c>
      <c r="S342" s="80">
        <v>12</v>
      </c>
      <c r="T342" s="43">
        <v>7</v>
      </c>
      <c r="U342" s="48">
        <v>0</v>
      </c>
      <c r="V342" s="43">
        <v>13</v>
      </c>
      <c r="W342" s="43">
        <v>7</v>
      </c>
      <c r="X342" s="56">
        <v>2</v>
      </c>
      <c r="Y342" s="35">
        <v>1093</v>
      </c>
      <c r="Z342" s="104">
        <v>805</v>
      </c>
      <c r="AA342" s="104">
        <v>735</v>
      </c>
      <c r="AB342" s="104">
        <v>672</v>
      </c>
      <c r="AC342" s="104">
        <v>616</v>
      </c>
      <c r="AD342" s="105">
        <v>569</v>
      </c>
      <c r="AE342" s="32">
        <v>4155</v>
      </c>
      <c r="AF342" s="39">
        <v>3889</v>
      </c>
      <c r="AG342" s="39">
        <v>3570</v>
      </c>
      <c r="AH342" s="39">
        <v>3292</v>
      </c>
      <c r="AI342" s="39">
        <v>3027</v>
      </c>
      <c r="AJ342" s="111">
        <v>2747</v>
      </c>
      <c r="AK342" s="121">
        <v>17000</v>
      </c>
      <c r="AL342" s="116">
        <v>15569</v>
      </c>
      <c r="AM342" s="116">
        <v>14035</v>
      </c>
      <c r="AN342" s="116">
        <v>12776</v>
      </c>
      <c r="AO342" s="116">
        <v>11741</v>
      </c>
      <c r="AP342" s="117">
        <v>10764</v>
      </c>
      <c r="AQ342" s="121">
        <v>22476</v>
      </c>
      <c r="AR342" s="116">
        <v>20949</v>
      </c>
      <c r="AS342" s="116">
        <v>19649</v>
      </c>
      <c r="AT342" s="116">
        <v>18122</v>
      </c>
      <c r="AU342" s="116">
        <v>16612</v>
      </c>
      <c r="AV342" s="117">
        <v>15091</v>
      </c>
      <c r="AW342" s="26">
        <v>986.93</v>
      </c>
    </row>
    <row r="343" spans="1:49" ht="11.25">
      <c r="A343" s="95">
        <v>339</v>
      </c>
      <c r="B343" s="8" t="s">
        <v>832</v>
      </c>
      <c r="C343" s="11" t="s">
        <v>1174</v>
      </c>
      <c r="D343" s="17" t="s">
        <v>136</v>
      </c>
      <c r="E343" s="18" t="s">
        <v>78</v>
      </c>
      <c r="F343" s="19" t="s">
        <v>140</v>
      </c>
      <c r="G343" s="24" t="s">
        <v>470</v>
      </c>
      <c r="H343" s="52">
        <v>10</v>
      </c>
      <c r="I343" s="61">
        <v>18</v>
      </c>
      <c r="J343" s="64">
        <v>4</v>
      </c>
      <c r="K343" s="62">
        <v>0</v>
      </c>
      <c r="L343" s="64">
        <v>0</v>
      </c>
      <c r="M343" s="65">
        <v>0</v>
      </c>
      <c r="N343" s="64">
        <v>0</v>
      </c>
      <c r="O343" s="74">
        <v>1.2315058819476739</v>
      </c>
      <c r="P343" s="74">
        <v>5.358342375859039</v>
      </c>
      <c r="Q343" s="74">
        <v>21.541879811915464</v>
      </c>
      <c r="R343" s="52">
        <v>84.2</v>
      </c>
      <c r="S343" s="80">
        <v>6</v>
      </c>
      <c r="T343" s="43">
        <v>4</v>
      </c>
      <c r="U343" s="48">
        <v>0</v>
      </c>
      <c r="V343" s="43">
        <v>2</v>
      </c>
      <c r="W343" s="43">
        <v>2</v>
      </c>
      <c r="X343" s="56">
        <v>0</v>
      </c>
      <c r="Y343" s="35">
        <v>715</v>
      </c>
      <c r="Z343" s="104">
        <v>580</v>
      </c>
      <c r="AA343" s="104">
        <v>544</v>
      </c>
      <c r="AB343" s="104">
        <v>513</v>
      </c>
      <c r="AC343" s="104">
        <v>474</v>
      </c>
      <c r="AD343" s="105">
        <v>434</v>
      </c>
      <c r="AE343" s="32">
        <v>3111</v>
      </c>
      <c r="AF343" s="39">
        <v>2893</v>
      </c>
      <c r="AG343" s="39">
        <v>2662</v>
      </c>
      <c r="AH343" s="39">
        <v>2428</v>
      </c>
      <c r="AI343" s="39">
        <v>2253</v>
      </c>
      <c r="AJ343" s="111">
        <v>2090</v>
      </c>
      <c r="AK343" s="121">
        <v>12507</v>
      </c>
      <c r="AL343" s="116">
        <v>11413</v>
      </c>
      <c r="AM343" s="116">
        <v>10398</v>
      </c>
      <c r="AN343" s="116">
        <v>9523</v>
      </c>
      <c r="AO343" s="116">
        <v>8785</v>
      </c>
      <c r="AP343" s="117">
        <v>8108</v>
      </c>
      <c r="AQ343" s="121">
        <v>16637</v>
      </c>
      <c r="AR343" s="116">
        <v>15723</v>
      </c>
      <c r="AS343" s="116">
        <v>14827</v>
      </c>
      <c r="AT343" s="116">
        <v>13615</v>
      </c>
      <c r="AU343" s="116">
        <v>12588</v>
      </c>
      <c r="AV343" s="117">
        <v>11632</v>
      </c>
      <c r="AW343" s="26">
        <v>580.59</v>
      </c>
    </row>
    <row r="344" spans="1:49" ht="11.25">
      <c r="A344" s="95">
        <v>340</v>
      </c>
      <c r="B344" s="8" t="s">
        <v>833</v>
      </c>
      <c r="C344" s="11" t="s">
        <v>1175</v>
      </c>
      <c r="D344" s="17" t="s">
        <v>136</v>
      </c>
      <c r="E344" s="18" t="s">
        <v>78</v>
      </c>
      <c r="F344" s="19" t="s">
        <v>141</v>
      </c>
      <c r="G344" s="24" t="s">
        <v>471</v>
      </c>
      <c r="H344" s="52">
        <v>34</v>
      </c>
      <c r="I344" s="61">
        <v>60</v>
      </c>
      <c r="J344" s="64">
        <v>6</v>
      </c>
      <c r="K344" s="62">
        <v>0</v>
      </c>
      <c r="L344" s="64">
        <v>0</v>
      </c>
      <c r="M344" s="65">
        <v>0</v>
      </c>
      <c r="N344" s="64">
        <v>0</v>
      </c>
      <c r="O344" s="74">
        <v>1.5987577368064212</v>
      </c>
      <c r="P344" s="74">
        <v>5.947407942027717</v>
      </c>
      <c r="Q344" s="74">
        <v>24.83797359461686</v>
      </c>
      <c r="R344" s="52">
        <v>299.5</v>
      </c>
      <c r="S344" s="80">
        <v>24</v>
      </c>
      <c r="T344" s="43">
        <v>12</v>
      </c>
      <c r="U344" s="48">
        <v>0</v>
      </c>
      <c r="V344" s="43">
        <v>16</v>
      </c>
      <c r="W344" s="43">
        <v>10</v>
      </c>
      <c r="X344" s="56">
        <v>0</v>
      </c>
      <c r="Y344" s="35">
        <v>2193</v>
      </c>
      <c r="Z344" s="104">
        <v>1871</v>
      </c>
      <c r="AA344" s="104">
        <v>1782</v>
      </c>
      <c r="AB344" s="104">
        <v>1697</v>
      </c>
      <c r="AC344" s="104">
        <v>1597</v>
      </c>
      <c r="AD344" s="105">
        <v>1490</v>
      </c>
      <c r="AE344" s="32">
        <v>8158</v>
      </c>
      <c r="AF344" s="39">
        <v>7703</v>
      </c>
      <c r="AG344" s="39">
        <v>7236</v>
      </c>
      <c r="AH344" s="39">
        <v>6777</v>
      </c>
      <c r="AI344" s="39">
        <v>6370</v>
      </c>
      <c r="AJ344" s="111">
        <v>6002</v>
      </c>
      <c r="AK344" s="121">
        <v>34070</v>
      </c>
      <c r="AL344" s="116">
        <v>31470</v>
      </c>
      <c r="AM344" s="116">
        <v>29152</v>
      </c>
      <c r="AN344" s="116">
        <v>27250</v>
      </c>
      <c r="AO344" s="116">
        <v>25628</v>
      </c>
      <c r="AP344" s="117">
        <v>24090</v>
      </c>
      <c r="AQ344" s="121">
        <v>48263</v>
      </c>
      <c r="AR344" s="116">
        <v>46535</v>
      </c>
      <c r="AS344" s="116">
        <v>44847</v>
      </c>
      <c r="AT344" s="116">
        <v>42210</v>
      </c>
      <c r="AU344" s="116">
        <v>39576</v>
      </c>
      <c r="AV344" s="117">
        <v>37152</v>
      </c>
      <c r="AW344" s="26">
        <v>1371.69</v>
      </c>
    </row>
    <row r="345" spans="1:49" ht="11.25">
      <c r="A345" s="95">
        <v>341</v>
      </c>
      <c r="B345" s="8" t="s">
        <v>834</v>
      </c>
      <c r="C345" s="11" t="s">
        <v>1176</v>
      </c>
      <c r="D345" s="17" t="s">
        <v>136</v>
      </c>
      <c r="E345" s="18" t="s">
        <v>78</v>
      </c>
      <c r="F345" s="19" t="s">
        <v>142</v>
      </c>
      <c r="G345" s="24" t="s">
        <v>472</v>
      </c>
      <c r="H345" s="52">
        <v>10</v>
      </c>
      <c r="I345" s="61">
        <v>13</v>
      </c>
      <c r="J345" s="64">
        <v>6</v>
      </c>
      <c r="K345" s="62">
        <v>0</v>
      </c>
      <c r="L345" s="64">
        <v>0</v>
      </c>
      <c r="M345" s="65">
        <v>0</v>
      </c>
      <c r="N345" s="64">
        <v>0</v>
      </c>
      <c r="O345" s="74">
        <v>0.8166713601802309</v>
      </c>
      <c r="P345" s="74">
        <v>2.78538695885922</v>
      </c>
      <c r="Q345" s="74">
        <v>13.066741762883694</v>
      </c>
      <c r="R345" s="52">
        <v>56.8</v>
      </c>
      <c r="S345" s="80">
        <v>3</v>
      </c>
      <c r="T345" s="43">
        <v>1</v>
      </c>
      <c r="U345" s="48">
        <v>0</v>
      </c>
      <c r="V345" s="43">
        <v>2</v>
      </c>
      <c r="W345" s="43">
        <v>3</v>
      </c>
      <c r="X345" s="56">
        <v>0</v>
      </c>
      <c r="Y345" s="35">
        <v>638</v>
      </c>
      <c r="Z345" s="104">
        <v>536</v>
      </c>
      <c r="AA345" s="104">
        <v>500</v>
      </c>
      <c r="AB345" s="104">
        <v>448</v>
      </c>
      <c r="AC345" s="104">
        <v>390</v>
      </c>
      <c r="AD345" s="105">
        <v>333</v>
      </c>
      <c r="AE345" s="32">
        <v>2176</v>
      </c>
      <c r="AF345" s="39">
        <v>1953</v>
      </c>
      <c r="AG345" s="39">
        <v>1758</v>
      </c>
      <c r="AH345" s="39">
        <v>1629</v>
      </c>
      <c r="AI345" s="39">
        <v>1495</v>
      </c>
      <c r="AJ345" s="111">
        <v>1338</v>
      </c>
      <c r="AK345" s="121">
        <v>10208</v>
      </c>
      <c r="AL345" s="116">
        <v>8654</v>
      </c>
      <c r="AM345" s="116">
        <v>7597</v>
      </c>
      <c r="AN345" s="116">
        <v>6858</v>
      </c>
      <c r="AO345" s="116">
        <v>6254</v>
      </c>
      <c r="AP345" s="117">
        <v>5662</v>
      </c>
      <c r="AQ345" s="121">
        <v>14343</v>
      </c>
      <c r="AR345" s="116">
        <v>13216</v>
      </c>
      <c r="AS345" s="116">
        <v>12251</v>
      </c>
      <c r="AT345" s="116">
        <v>11281</v>
      </c>
      <c r="AU345" s="116">
        <v>10198</v>
      </c>
      <c r="AV345" s="117">
        <v>9018</v>
      </c>
      <c r="AW345" s="26">
        <v>781.22</v>
      </c>
    </row>
    <row r="346" spans="1:49" ht="11.25">
      <c r="A346" s="95">
        <v>342</v>
      </c>
      <c r="B346" s="8" t="s">
        <v>835</v>
      </c>
      <c r="C346" s="11" t="s">
        <v>1177</v>
      </c>
      <c r="D346" s="17" t="s">
        <v>136</v>
      </c>
      <c r="E346" s="18" t="s">
        <v>78</v>
      </c>
      <c r="F346" s="19" t="s">
        <v>143</v>
      </c>
      <c r="G346" s="24" t="s">
        <v>473</v>
      </c>
      <c r="H346" s="52">
        <v>25</v>
      </c>
      <c r="I346" s="61">
        <v>29</v>
      </c>
      <c r="J346" s="64">
        <v>7</v>
      </c>
      <c r="K346" s="62">
        <v>1</v>
      </c>
      <c r="L346" s="64">
        <v>0</v>
      </c>
      <c r="M346" s="65">
        <v>0</v>
      </c>
      <c r="N346" s="64">
        <v>0</v>
      </c>
      <c r="O346" s="74">
        <v>1.1179476325814839</v>
      </c>
      <c r="P346" s="74">
        <v>3.845165386708593</v>
      </c>
      <c r="Q346" s="74">
        <v>16.44267400374917</v>
      </c>
      <c r="R346" s="52">
        <v>219.9</v>
      </c>
      <c r="S346" s="80">
        <v>11</v>
      </c>
      <c r="T346" s="43">
        <v>9</v>
      </c>
      <c r="U346" s="48">
        <v>0</v>
      </c>
      <c r="V346" s="43">
        <v>5</v>
      </c>
      <c r="W346" s="43">
        <v>10</v>
      </c>
      <c r="X346" s="56">
        <v>2</v>
      </c>
      <c r="Y346" s="35">
        <v>1479</v>
      </c>
      <c r="Z346" s="104">
        <v>1103</v>
      </c>
      <c r="AA346" s="104">
        <v>1024</v>
      </c>
      <c r="AB346" s="104">
        <v>949</v>
      </c>
      <c r="AC346" s="104">
        <v>872</v>
      </c>
      <c r="AD346" s="105">
        <v>804</v>
      </c>
      <c r="AE346" s="32">
        <v>5087</v>
      </c>
      <c r="AF346" s="39">
        <v>4798</v>
      </c>
      <c r="AG346" s="39">
        <v>4430</v>
      </c>
      <c r="AH346" s="39">
        <v>4080</v>
      </c>
      <c r="AI346" s="39">
        <v>3801</v>
      </c>
      <c r="AJ346" s="111">
        <v>3499</v>
      </c>
      <c r="AK346" s="121">
        <v>21753</v>
      </c>
      <c r="AL346" s="116">
        <v>19733</v>
      </c>
      <c r="AM346" s="116">
        <v>17831</v>
      </c>
      <c r="AN346" s="116">
        <v>16306</v>
      </c>
      <c r="AO346" s="116">
        <v>15085</v>
      </c>
      <c r="AP346" s="117">
        <v>13940</v>
      </c>
      <c r="AQ346" s="121">
        <v>29923</v>
      </c>
      <c r="AR346" s="116">
        <v>27953</v>
      </c>
      <c r="AS346" s="116">
        <v>26359</v>
      </c>
      <c r="AT346" s="116">
        <v>24316</v>
      </c>
      <c r="AU346" s="116">
        <v>22478</v>
      </c>
      <c r="AV346" s="117">
        <v>20609</v>
      </c>
      <c r="AW346" s="26">
        <v>1322.96</v>
      </c>
    </row>
    <row r="347" spans="1:49" ht="11.25">
      <c r="A347" s="95">
        <v>343</v>
      </c>
      <c r="B347" s="8" t="s">
        <v>836</v>
      </c>
      <c r="C347" s="11" t="s">
        <v>1178</v>
      </c>
      <c r="D347" s="17" t="s">
        <v>136</v>
      </c>
      <c r="E347" s="18" t="s">
        <v>78</v>
      </c>
      <c r="F347" s="19" t="s">
        <v>144</v>
      </c>
      <c r="G347" s="24" t="s">
        <v>474</v>
      </c>
      <c r="H347" s="52">
        <v>5</v>
      </c>
      <c r="I347" s="61">
        <v>5</v>
      </c>
      <c r="J347" s="64">
        <v>2</v>
      </c>
      <c r="K347" s="62">
        <v>0</v>
      </c>
      <c r="L347" s="64">
        <v>0</v>
      </c>
      <c r="M347" s="65">
        <v>0</v>
      </c>
      <c r="N347" s="64">
        <v>0</v>
      </c>
      <c r="O347" s="74">
        <v>0.388960360215486</v>
      </c>
      <c r="P347" s="74">
        <v>1.4864919192731365</v>
      </c>
      <c r="Q347" s="74">
        <v>6.370105330867572</v>
      </c>
      <c r="R347" s="52">
        <v>48.1</v>
      </c>
      <c r="S347" s="80">
        <v>4</v>
      </c>
      <c r="T347" s="43">
        <v>2</v>
      </c>
      <c r="U347" s="48">
        <v>0</v>
      </c>
      <c r="V347" s="43">
        <v>0</v>
      </c>
      <c r="W347" s="43">
        <v>1</v>
      </c>
      <c r="X347" s="56">
        <v>0</v>
      </c>
      <c r="Y347" s="35">
        <v>387</v>
      </c>
      <c r="Z347" s="104">
        <v>262</v>
      </c>
      <c r="AA347" s="104">
        <v>238</v>
      </c>
      <c r="AB347" s="104">
        <v>223</v>
      </c>
      <c r="AC347" s="104">
        <v>207</v>
      </c>
      <c r="AD347" s="105">
        <v>189</v>
      </c>
      <c r="AE347" s="32">
        <v>1479</v>
      </c>
      <c r="AF347" s="39">
        <v>1372</v>
      </c>
      <c r="AG347" s="39">
        <v>1218</v>
      </c>
      <c r="AH347" s="39">
        <v>1069</v>
      </c>
      <c r="AI347" s="39">
        <v>959</v>
      </c>
      <c r="AJ347" s="111">
        <v>876</v>
      </c>
      <c r="AK347" s="121">
        <v>6338</v>
      </c>
      <c r="AL347" s="116">
        <v>5624</v>
      </c>
      <c r="AM347" s="116">
        <v>4911</v>
      </c>
      <c r="AN347" s="116">
        <v>4345</v>
      </c>
      <c r="AO347" s="116">
        <v>3883</v>
      </c>
      <c r="AP347" s="117">
        <v>3500</v>
      </c>
      <c r="AQ347" s="121">
        <v>7176</v>
      </c>
      <c r="AR347" s="116">
        <v>6534</v>
      </c>
      <c r="AS347" s="116">
        <v>5954</v>
      </c>
      <c r="AT347" s="116">
        <v>5297</v>
      </c>
      <c r="AU347" s="116">
        <v>4765</v>
      </c>
      <c r="AV347" s="117">
        <v>4340</v>
      </c>
      <c r="AW347" s="26">
        <v>994.96</v>
      </c>
    </row>
    <row r="348" spans="1:49" ht="11.25">
      <c r="A348" s="95">
        <v>344</v>
      </c>
      <c r="B348" s="8" t="s">
        <v>837</v>
      </c>
      <c r="C348" s="11" t="s">
        <v>1179</v>
      </c>
      <c r="D348" s="17" t="s">
        <v>136</v>
      </c>
      <c r="E348" s="18" t="s">
        <v>78</v>
      </c>
      <c r="F348" s="19" t="s">
        <v>145</v>
      </c>
      <c r="G348" s="24" t="s">
        <v>475</v>
      </c>
      <c r="H348" s="52">
        <v>16</v>
      </c>
      <c r="I348" s="61">
        <v>39</v>
      </c>
      <c r="J348" s="64">
        <v>9</v>
      </c>
      <c r="K348" s="62">
        <v>1</v>
      </c>
      <c r="L348" s="64">
        <v>1</v>
      </c>
      <c r="M348" s="65">
        <v>0</v>
      </c>
      <c r="N348" s="64">
        <v>0</v>
      </c>
      <c r="O348" s="74">
        <v>0.8078104467143398</v>
      </c>
      <c r="P348" s="74">
        <v>3.351365296398713</v>
      </c>
      <c r="Q348" s="74">
        <v>14.18666709663896</v>
      </c>
      <c r="R348" s="52">
        <v>161.7</v>
      </c>
      <c r="S348" s="80">
        <v>9</v>
      </c>
      <c r="T348" s="43">
        <v>8</v>
      </c>
      <c r="U348" s="48">
        <v>0</v>
      </c>
      <c r="V348" s="43">
        <v>5</v>
      </c>
      <c r="W348" s="43">
        <v>3</v>
      </c>
      <c r="X348" s="56">
        <v>2</v>
      </c>
      <c r="Y348" s="35">
        <v>1002</v>
      </c>
      <c r="Z348" s="104">
        <v>681</v>
      </c>
      <c r="AA348" s="104">
        <v>612</v>
      </c>
      <c r="AB348" s="104">
        <v>565</v>
      </c>
      <c r="AC348" s="104">
        <v>519</v>
      </c>
      <c r="AD348" s="105">
        <v>465</v>
      </c>
      <c r="AE348" s="32">
        <v>4157</v>
      </c>
      <c r="AF348" s="39">
        <v>3844</v>
      </c>
      <c r="AG348" s="39">
        <v>3429</v>
      </c>
      <c r="AH348" s="39">
        <v>3038</v>
      </c>
      <c r="AI348" s="39">
        <v>2696</v>
      </c>
      <c r="AJ348" s="111">
        <v>2444</v>
      </c>
      <c r="AK348" s="121">
        <v>17597</v>
      </c>
      <c r="AL348" s="116">
        <v>15427</v>
      </c>
      <c r="AM348" s="116">
        <v>13500</v>
      </c>
      <c r="AN348" s="116">
        <v>11974</v>
      </c>
      <c r="AO348" s="116">
        <v>10693</v>
      </c>
      <c r="AP348" s="117">
        <v>9586</v>
      </c>
      <c r="AQ348" s="121">
        <v>20285</v>
      </c>
      <c r="AR348" s="116">
        <v>18512</v>
      </c>
      <c r="AS348" s="116">
        <v>16892</v>
      </c>
      <c r="AT348" s="116">
        <v>15066</v>
      </c>
      <c r="AU348" s="116">
        <v>13397</v>
      </c>
      <c r="AV348" s="117">
        <v>12081</v>
      </c>
      <c r="AW348" s="26">
        <v>1240.39</v>
      </c>
    </row>
    <row r="349" spans="1:49" ht="11.25">
      <c r="A349" s="95">
        <v>345</v>
      </c>
      <c r="B349" s="8" t="s">
        <v>603</v>
      </c>
      <c r="C349" s="11" t="s">
        <v>1180</v>
      </c>
      <c r="D349" s="17" t="s">
        <v>146</v>
      </c>
      <c r="E349" s="18" t="s">
        <v>78</v>
      </c>
      <c r="F349" s="19" t="s">
        <v>147</v>
      </c>
      <c r="G349" s="24" t="s">
        <v>476</v>
      </c>
      <c r="H349" s="52">
        <v>9</v>
      </c>
      <c r="I349" s="61">
        <v>20</v>
      </c>
      <c r="J349" s="64">
        <v>4</v>
      </c>
      <c r="K349" s="62">
        <v>0</v>
      </c>
      <c r="L349" s="64">
        <v>0</v>
      </c>
      <c r="M349" s="65">
        <v>0</v>
      </c>
      <c r="N349" s="64">
        <v>0</v>
      </c>
      <c r="O349" s="74">
        <v>1.4689810806591252</v>
      </c>
      <c r="P349" s="74">
        <v>5.796443220687795</v>
      </c>
      <c r="Q349" s="74">
        <v>23.47531118270718</v>
      </c>
      <c r="R349" s="52">
        <v>138.2</v>
      </c>
      <c r="S349" s="80">
        <v>15</v>
      </c>
      <c r="T349" s="43">
        <v>4</v>
      </c>
      <c r="U349" s="48">
        <v>0</v>
      </c>
      <c r="V349" s="43">
        <v>8</v>
      </c>
      <c r="W349" s="43">
        <v>4</v>
      </c>
      <c r="X349" s="56">
        <v>5</v>
      </c>
      <c r="Y349" s="35">
        <v>1035</v>
      </c>
      <c r="Z349" s="104">
        <v>1000</v>
      </c>
      <c r="AA349" s="104">
        <v>964</v>
      </c>
      <c r="AB349" s="104">
        <v>923</v>
      </c>
      <c r="AC349" s="104">
        <v>874</v>
      </c>
      <c r="AD349" s="105">
        <v>832</v>
      </c>
      <c r="AE349" s="32">
        <v>4084</v>
      </c>
      <c r="AF349" s="39">
        <v>3781</v>
      </c>
      <c r="AG349" s="39">
        <v>3710</v>
      </c>
      <c r="AH349" s="39">
        <v>3707</v>
      </c>
      <c r="AI349" s="39">
        <v>3624</v>
      </c>
      <c r="AJ349" s="111">
        <v>3488</v>
      </c>
      <c r="AK349" s="121">
        <v>16540</v>
      </c>
      <c r="AL349" s="116">
        <v>15633</v>
      </c>
      <c r="AM349" s="116">
        <v>14726</v>
      </c>
      <c r="AN349" s="116">
        <v>14224</v>
      </c>
      <c r="AO349" s="116">
        <v>13937</v>
      </c>
      <c r="AP349" s="117">
        <v>13582</v>
      </c>
      <c r="AQ349" s="121">
        <v>21708</v>
      </c>
      <c r="AR349" s="116">
        <v>21669</v>
      </c>
      <c r="AS349" s="116">
        <v>21912</v>
      </c>
      <c r="AT349" s="116">
        <v>21368</v>
      </c>
      <c r="AU349" s="116">
        <v>20522</v>
      </c>
      <c r="AV349" s="117">
        <v>19609</v>
      </c>
      <c r="AW349" s="26">
        <v>704.57</v>
      </c>
    </row>
    <row r="350" spans="1:49" ht="11.25">
      <c r="A350" s="95">
        <v>346</v>
      </c>
      <c r="B350" s="8" t="s">
        <v>740</v>
      </c>
      <c r="C350" s="11" t="s">
        <v>1181</v>
      </c>
      <c r="D350" s="17" t="s">
        <v>146</v>
      </c>
      <c r="E350" s="18" t="s">
        <v>78</v>
      </c>
      <c r="F350" s="19" t="s">
        <v>148</v>
      </c>
      <c r="G350" s="24" t="s">
        <v>477</v>
      </c>
      <c r="H350" s="52">
        <v>29</v>
      </c>
      <c r="I350" s="61">
        <v>78</v>
      </c>
      <c r="J350" s="64">
        <v>17</v>
      </c>
      <c r="K350" s="62">
        <v>1</v>
      </c>
      <c r="L350" s="64">
        <v>1</v>
      </c>
      <c r="M350" s="65">
        <v>0</v>
      </c>
      <c r="N350" s="64">
        <v>0</v>
      </c>
      <c r="O350" s="74">
        <v>15.543828949526986</v>
      </c>
      <c r="P350" s="74">
        <v>59.64072838628534</v>
      </c>
      <c r="Q350" s="74">
        <v>240.18154973478426</v>
      </c>
      <c r="R350" s="52">
        <v>677.3</v>
      </c>
      <c r="S350" s="80">
        <v>65</v>
      </c>
      <c r="T350" s="43">
        <v>46</v>
      </c>
      <c r="U350" s="48">
        <v>4</v>
      </c>
      <c r="V350" s="43">
        <v>42</v>
      </c>
      <c r="W350" s="43">
        <v>22</v>
      </c>
      <c r="X350" s="56">
        <v>22</v>
      </c>
      <c r="Y350" s="35">
        <v>5685</v>
      </c>
      <c r="Z350" s="104">
        <v>4902</v>
      </c>
      <c r="AA350" s="104">
        <v>4764</v>
      </c>
      <c r="AB350" s="104">
        <v>4722</v>
      </c>
      <c r="AC350" s="104">
        <v>4634</v>
      </c>
      <c r="AD350" s="105">
        <v>4488</v>
      </c>
      <c r="AE350" s="32">
        <v>21813</v>
      </c>
      <c r="AF350" s="39">
        <v>21006</v>
      </c>
      <c r="AG350" s="39">
        <v>20116</v>
      </c>
      <c r="AH350" s="39">
        <v>19653</v>
      </c>
      <c r="AI350" s="39">
        <v>19279</v>
      </c>
      <c r="AJ350" s="111">
        <v>18800</v>
      </c>
      <c r="AK350" s="121">
        <v>87844</v>
      </c>
      <c r="AL350" s="116">
        <v>83438</v>
      </c>
      <c r="AM350" s="116">
        <v>78857</v>
      </c>
      <c r="AN350" s="116">
        <v>75682</v>
      </c>
      <c r="AO350" s="116">
        <v>73658</v>
      </c>
      <c r="AP350" s="117">
        <v>72048</v>
      </c>
      <c r="AQ350" s="121">
        <v>112136</v>
      </c>
      <c r="AR350" s="116">
        <v>113066</v>
      </c>
      <c r="AS350" s="116">
        <v>112421</v>
      </c>
      <c r="AT350" s="116">
        <v>108445</v>
      </c>
      <c r="AU350" s="116">
        <v>105196</v>
      </c>
      <c r="AV350" s="117">
        <v>102130</v>
      </c>
      <c r="AW350" s="26">
        <v>365.74</v>
      </c>
    </row>
    <row r="351" spans="1:49" ht="11.25">
      <c r="A351" s="95">
        <v>347</v>
      </c>
      <c r="B351" s="8" t="s">
        <v>595</v>
      </c>
      <c r="C351" s="11" t="s">
        <v>1182</v>
      </c>
      <c r="D351" s="17" t="s">
        <v>146</v>
      </c>
      <c r="E351" s="18" t="s">
        <v>78</v>
      </c>
      <c r="F351" s="19" t="s">
        <v>149</v>
      </c>
      <c r="G351" s="24" t="s">
        <v>478</v>
      </c>
      <c r="H351" s="52">
        <v>49</v>
      </c>
      <c r="I351" s="61">
        <v>139</v>
      </c>
      <c r="J351" s="64">
        <v>37</v>
      </c>
      <c r="K351" s="62">
        <v>3</v>
      </c>
      <c r="L351" s="64">
        <v>7</v>
      </c>
      <c r="M351" s="65">
        <v>3</v>
      </c>
      <c r="N351" s="64">
        <v>3</v>
      </c>
      <c r="O351" s="74">
        <v>21.525787040623953</v>
      </c>
      <c r="P351" s="74">
        <v>75.55589989927947</v>
      </c>
      <c r="Q351" s="74">
        <v>310.6298907569536</v>
      </c>
      <c r="R351" s="52">
        <v>1460.5</v>
      </c>
      <c r="S351" s="80">
        <v>113</v>
      </c>
      <c r="T351" s="43">
        <v>85</v>
      </c>
      <c r="U351" s="48">
        <v>4</v>
      </c>
      <c r="V351" s="43">
        <v>83</v>
      </c>
      <c r="W351" s="43">
        <v>79</v>
      </c>
      <c r="X351" s="56">
        <v>22</v>
      </c>
      <c r="Y351" s="35">
        <v>8335</v>
      </c>
      <c r="Z351" s="104">
        <v>7421</v>
      </c>
      <c r="AA351" s="104">
        <v>7034</v>
      </c>
      <c r="AB351" s="104">
        <v>6773</v>
      </c>
      <c r="AC351" s="104">
        <v>6500</v>
      </c>
      <c r="AD351" s="105">
        <v>6207</v>
      </c>
      <c r="AE351" s="32">
        <v>29256</v>
      </c>
      <c r="AF351" s="39">
        <v>27299</v>
      </c>
      <c r="AG351" s="39">
        <v>25781</v>
      </c>
      <c r="AH351" s="39">
        <v>24849</v>
      </c>
      <c r="AI351" s="39">
        <v>24035</v>
      </c>
      <c r="AJ351" s="111">
        <v>22884</v>
      </c>
      <c r="AK351" s="121">
        <v>120279</v>
      </c>
      <c r="AL351" s="116">
        <v>112898</v>
      </c>
      <c r="AM351" s="116">
        <v>104946</v>
      </c>
      <c r="AN351" s="116">
        <v>99008</v>
      </c>
      <c r="AO351" s="116">
        <v>94847</v>
      </c>
      <c r="AP351" s="117">
        <v>91146</v>
      </c>
      <c r="AQ351" s="121">
        <v>164339</v>
      </c>
      <c r="AR351" s="116">
        <v>162380</v>
      </c>
      <c r="AS351" s="116">
        <v>158878</v>
      </c>
      <c r="AT351" s="116">
        <v>150683</v>
      </c>
      <c r="AU351" s="116">
        <v>143857</v>
      </c>
      <c r="AV351" s="117">
        <v>136569</v>
      </c>
      <c r="AW351" s="26">
        <v>387.21</v>
      </c>
    </row>
    <row r="352" spans="1:49" ht="11.25">
      <c r="A352" s="95">
        <v>348</v>
      </c>
      <c r="B352" s="8" t="s">
        <v>838</v>
      </c>
      <c r="C352" s="11" t="s">
        <v>1183</v>
      </c>
      <c r="D352" s="17" t="s">
        <v>146</v>
      </c>
      <c r="E352" s="18" t="s">
        <v>78</v>
      </c>
      <c r="F352" s="19" t="s">
        <v>150</v>
      </c>
      <c r="G352" s="24" t="s">
        <v>479</v>
      </c>
      <c r="H352" s="52">
        <v>4</v>
      </c>
      <c r="I352" s="64">
        <v>12</v>
      </c>
      <c r="J352" s="64">
        <v>6</v>
      </c>
      <c r="K352" s="62">
        <v>0</v>
      </c>
      <c r="L352" s="64">
        <v>1</v>
      </c>
      <c r="M352" s="65">
        <v>0</v>
      </c>
      <c r="N352" s="64">
        <v>0</v>
      </c>
      <c r="O352" s="74">
        <v>2.560932532673967</v>
      </c>
      <c r="P352" s="74">
        <v>8.883786647827623</v>
      </c>
      <c r="Q352" s="74">
        <v>38.96591310490993</v>
      </c>
      <c r="R352" s="52">
        <v>61.2</v>
      </c>
      <c r="S352" s="80">
        <v>7</v>
      </c>
      <c r="T352" s="43">
        <v>4</v>
      </c>
      <c r="U352" s="48">
        <v>0</v>
      </c>
      <c r="V352" s="43">
        <v>3</v>
      </c>
      <c r="W352" s="43">
        <v>6</v>
      </c>
      <c r="X352" s="56">
        <v>4</v>
      </c>
      <c r="Y352" s="35">
        <v>580</v>
      </c>
      <c r="Z352" s="104">
        <v>412</v>
      </c>
      <c r="AA352" s="104">
        <v>370</v>
      </c>
      <c r="AB352" s="104">
        <v>349</v>
      </c>
      <c r="AC352" s="104">
        <v>332</v>
      </c>
      <c r="AD352" s="105">
        <v>310</v>
      </c>
      <c r="AE352" s="32">
        <v>2012</v>
      </c>
      <c r="AF352" s="39">
        <v>1855</v>
      </c>
      <c r="AG352" s="39">
        <v>1747</v>
      </c>
      <c r="AH352" s="39">
        <v>1641</v>
      </c>
      <c r="AI352" s="39">
        <v>1488</v>
      </c>
      <c r="AJ352" s="111">
        <v>1364</v>
      </c>
      <c r="AK352" s="121">
        <v>8825</v>
      </c>
      <c r="AL352" s="116">
        <v>7956</v>
      </c>
      <c r="AM352" s="116">
        <v>7038</v>
      </c>
      <c r="AN352" s="116">
        <v>6434</v>
      </c>
      <c r="AO352" s="116">
        <v>5983</v>
      </c>
      <c r="AP352" s="117">
        <v>5538</v>
      </c>
      <c r="AQ352" s="121">
        <v>10046</v>
      </c>
      <c r="AR352" s="116">
        <v>9403</v>
      </c>
      <c r="AS352" s="116">
        <v>9091</v>
      </c>
      <c r="AT352" s="116">
        <v>8403</v>
      </c>
      <c r="AU352" s="116">
        <v>7594</v>
      </c>
      <c r="AV352" s="117">
        <v>6958</v>
      </c>
      <c r="AW352" s="26">
        <v>226.48</v>
      </c>
    </row>
    <row r="353" spans="1:49" ht="12" thickBot="1">
      <c r="A353" s="96">
        <v>349</v>
      </c>
      <c r="B353" s="9" t="s">
        <v>839</v>
      </c>
      <c r="C353" s="13" t="s">
        <v>1184</v>
      </c>
      <c r="D353" s="20" t="s">
        <v>146</v>
      </c>
      <c r="E353" s="21" t="s">
        <v>78</v>
      </c>
      <c r="F353" s="22" t="s">
        <v>151</v>
      </c>
      <c r="G353" s="25" t="s">
        <v>480</v>
      </c>
      <c r="H353" s="53">
        <v>3</v>
      </c>
      <c r="I353" s="69">
        <v>7</v>
      </c>
      <c r="J353" s="66">
        <v>3</v>
      </c>
      <c r="K353" s="67">
        <v>0</v>
      </c>
      <c r="L353" s="66">
        <v>1</v>
      </c>
      <c r="M353" s="68">
        <v>0</v>
      </c>
      <c r="N353" s="66">
        <v>0</v>
      </c>
      <c r="O353" s="75">
        <v>1.1757352568542325</v>
      </c>
      <c r="P353" s="75">
        <v>3.800868287244286</v>
      </c>
      <c r="Q353" s="75">
        <v>15.646063145091812</v>
      </c>
      <c r="R353" s="53">
        <v>55.4</v>
      </c>
      <c r="S353" s="82">
        <v>6</v>
      </c>
      <c r="T353" s="45">
        <v>6</v>
      </c>
      <c r="U353" s="50">
        <v>0</v>
      </c>
      <c r="V353" s="45">
        <v>2</v>
      </c>
      <c r="W353" s="45">
        <v>4</v>
      </c>
      <c r="X353" s="58">
        <v>1</v>
      </c>
      <c r="Y353" s="37">
        <v>696</v>
      </c>
      <c r="Z353" s="108">
        <v>500</v>
      </c>
      <c r="AA353" s="108">
        <v>448</v>
      </c>
      <c r="AB353" s="108">
        <v>425</v>
      </c>
      <c r="AC353" s="108">
        <v>415</v>
      </c>
      <c r="AD353" s="109">
        <v>404</v>
      </c>
      <c r="AE353" s="33">
        <v>2250</v>
      </c>
      <c r="AF353" s="40">
        <v>2240</v>
      </c>
      <c r="AG353" s="40">
        <v>2153</v>
      </c>
      <c r="AH353" s="40">
        <v>2035</v>
      </c>
      <c r="AI353" s="40">
        <v>1878</v>
      </c>
      <c r="AJ353" s="112">
        <v>1760</v>
      </c>
      <c r="AK353" s="122">
        <v>9262</v>
      </c>
      <c r="AL353" s="118">
        <v>8851</v>
      </c>
      <c r="AM353" s="118">
        <v>8276</v>
      </c>
      <c r="AN353" s="118">
        <v>7792</v>
      </c>
      <c r="AO353" s="118">
        <v>7347</v>
      </c>
      <c r="AP353" s="119">
        <v>6915</v>
      </c>
      <c r="AQ353" s="122">
        <v>11676</v>
      </c>
      <c r="AR353" s="118">
        <v>11624</v>
      </c>
      <c r="AS353" s="118">
        <v>11421</v>
      </c>
      <c r="AT353" s="118">
        <v>10643</v>
      </c>
      <c r="AU353" s="118">
        <v>9810</v>
      </c>
      <c r="AV353" s="119">
        <v>9230</v>
      </c>
      <c r="AW353" s="86">
        <v>591.97</v>
      </c>
    </row>
  </sheetData>
  <mergeCells count="43">
    <mergeCell ref="L2:L3"/>
    <mergeCell ref="M2:M3"/>
    <mergeCell ref="N2:N3"/>
    <mergeCell ref="A2:A3"/>
    <mergeCell ref="B2:B3"/>
    <mergeCell ref="D2:D3"/>
    <mergeCell ref="F2:F3"/>
    <mergeCell ref="G2:G3"/>
    <mergeCell ref="H2:H3"/>
    <mergeCell ref="I2:I3"/>
    <mergeCell ref="J2:J3"/>
    <mergeCell ref="K2:K3"/>
    <mergeCell ref="Z2:Z3"/>
    <mergeCell ref="AA2:AA3"/>
    <mergeCell ref="R2:R3"/>
    <mergeCell ref="S2:T2"/>
    <mergeCell ref="U2:X2"/>
    <mergeCell ref="O2:O3"/>
    <mergeCell ref="P2:P3"/>
    <mergeCell ref="Q2:Q3"/>
    <mergeCell ref="AB2:AB3"/>
    <mergeCell ref="AC2:AC3"/>
    <mergeCell ref="AD2:AD3"/>
    <mergeCell ref="AF2:AF3"/>
    <mergeCell ref="AG2:AG3"/>
    <mergeCell ref="AH2:AH3"/>
    <mergeCell ref="AI2:AI3"/>
    <mergeCell ref="AJ2:AJ3"/>
    <mergeCell ref="Y2:Y3"/>
    <mergeCell ref="AS2:AS3"/>
    <mergeCell ref="AT2:AT3"/>
    <mergeCell ref="AU2:AU3"/>
    <mergeCell ref="AE2:AE3"/>
    <mergeCell ref="AK2:AK3"/>
    <mergeCell ref="AL2:AL3"/>
    <mergeCell ref="AM2:AM3"/>
    <mergeCell ref="AN2:AN3"/>
    <mergeCell ref="AO2:AO3"/>
    <mergeCell ref="AW2:AW3"/>
    <mergeCell ref="AP2:AP3"/>
    <mergeCell ref="AQ2:AQ3"/>
    <mergeCell ref="AR2:AR3"/>
    <mergeCell ref="AV2:AV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5"/>
  <sheetViews>
    <sheetView showGridLines="0" tabSelected="1" workbookViewId="0" topLeftCell="A1">
      <selection activeCell="A2" sqref="A2"/>
    </sheetView>
  </sheetViews>
  <sheetFormatPr defaultColWidth="9.33203125" defaultRowHeight="11.25"/>
  <cols>
    <col min="1" max="1" width="3.5" style="87" customWidth="1"/>
    <col min="2" max="3" width="12" style="87" customWidth="1"/>
    <col min="4" max="9" width="14.16015625" style="87" customWidth="1"/>
    <col min="10" max="10" width="18" style="87" customWidth="1"/>
    <col min="11" max="11" width="3.5" style="87" customWidth="1"/>
    <col min="12" max="16384" width="12" style="87" customWidth="1"/>
  </cols>
  <sheetData>
    <row r="1" spans="1:11" ht="48.75" customHeight="1">
      <c r="A1" s="152" t="s">
        <v>502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3" spans="2:10" ht="13.5">
      <c r="B3" s="153" t="s">
        <v>491</v>
      </c>
      <c r="C3" s="153"/>
      <c r="D3" s="154"/>
      <c r="F3" s="99" t="s">
        <v>507</v>
      </c>
      <c r="G3" s="88"/>
      <c r="H3" s="89"/>
      <c r="I3" s="155">
        <v>8658</v>
      </c>
      <c r="J3" s="156"/>
    </row>
    <row r="4" spans="6:10" ht="13.5">
      <c r="F4" s="99" t="s">
        <v>18</v>
      </c>
      <c r="G4" s="88"/>
      <c r="H4" s="89"/>
      <c r="I4" s="157">
        <v>26615</v>
      </c>
      <c r="J4" s="158"/>
    </row>
    <row r="5" spans="6:10" ht="13.5">
      <c r="F5" s="99" t="s">
        <v>19</v>
      </c>
      <c r="G5" s="88"/>
      <c r="H5" s="89"/>
      <c r="I5" s="157">
        <v>5850</v>
      </c>
      <c r="J5" s="158"/>
    </row>
    <row r="6" spans="2:10" ht="13.5">
      <c r="B6" s="153" t="s">
        <v>492</v>
      </c>
      <c r="C6" s="153"/>
      <c r="D6" s="154"/>
      <c r="F6" s="99" t="s">
        <v>493</v>
      </c>
      <c r="G6" s="88"/>
      <c r="H6" s="89"/>
      <c r="I6" s="157">
        <v>372</v>
      </c>
      <c r="J6" s="158"/>
    </row>
    <row r="7" spans="6:10" ht="13.5">
      <c r="F7" s="99" t="s">
        <v>20</v>
      </c>
      <c r="G7" s="88"/>
      <c r="H7" s="89"/>
      <c r="I7" s="157">
        <v>698</v>
      </c>
      <c r="J7" s="158"/>
    </row>
    <row r="8" spans="6:10" ht="13.5">
      <c r="F8" s="99" t="s">
        <v>21</v>
      </c>
      <c r="G8" s="88"/>
      <c r="H8" s="89"/>
      <c r="I8" s="157">
        <v>219</v>
      </c>
      <c r="J8" s="158"/>
    </row>
    <row r="9" spans="6:10" ht="13.5">
      <c r="F9" s="99" t="s">
        <v>22</v>
      </c>
      <c r="G9" s="88"/>
      <c r="H9" s="89"/>
      <c r="I9" s="157">
        <v>348</v>
      </c>
      <c r="J9" s="158"/>
    </row>
    <row r="10" spans="6:10" ht="13.5">
      <c r="F10" s="99" t="s">
        <v>23</v>
      </c>
      <c r="G10" s="88"/>
      <c r="H10" s="89"/>
      <c r="I10" s="159">
        <v>2.7717144605817756</v>
      </c>
      <c r="J10" s="160"/>
    </row>
    <row r="11" spans="6:10" ht="13.5">
      <c r="F11" s="99" t="s">
        <v>24</v>
      </c>
      <c r="G11" s="88"/>
      <c r="H11" s="89"/>
      <c r="I11" s="159">
        <v>10.546430105627802</v>
      </c>
      <c r="J11" s="160"/>
    </row>
    <row r="12" spans="6:10" ht="13.5">
      <c r="F12" s="99" t="s">
        <v>25</v>
      </c>
      <c r="G12" s="88"/>
      <c r="H12" s="89"/>
      <c r="I12" s="159">
        <v>44.31129862618076</v>
      </c>
      <c r="J12" s="160"/>
    </row>
    <row r="13" spans="6:10" ht="13.5">
      <c r="F13" s="99" t="s">
        <v>26</v>
      </c>
      <c r="G13" s="88"/>
      <c r="H13" s="89"/>
      <c r="I13" s="165">
        <v>195368.1</v>
      </c>
      <c r="J13" s="166"/>
    </row>
    <row r="14" spans="6:10" ht="13.5">
      <c r="F14" s="99" t="s">
        <v>27</v>
      </c>
      <c r="G14" s="88"/>
      <c r="H14" s="89"/>
      <c r="I14" s="157">
        <v>16533</v>
      </c>
      <c r="J14" s="158"/>
    </row>
    <row r="15" spans="6:10" ht="13.5">
      <c r="F15" s="99" t="s">
        <v>48</v>
      </c>
      <c r="G15" s="88"/>
      <c r="H15" s="89"/>
      <c r="I15" s="157">
        <v>10652</v>
      </c>
      <c r="J15" s="158"/>
    </row>
    <row r="16" spans="6:10" ht="13.5">
      <c r="F16" s="99" t="s">
        <v>28</v>
      </c>
      <c r="G16" s="88"/>
      <c r="H16" s="89"/>
      <c r="I16" s="157">
        <v>367</v>
      </c>
      <c r="J16" s="158"/>
    </row>
    <row r="17" spans="6:10" ht="13.5">
      <c r="F17" s="99" t="s">
        <v>29</v>
      </c>
      <c r="G17" s="88"/>
      <c r="H17" s="89"/>
      <c r="I17" s="157">
        <v>12020</v>
      </c>
      <c r="J17" s="158"/>
    </row>
    <row r="18" spans="6:10" ht="13.5">
      <c r="F18" s="99" t="s">
        <v>30</v>
      </c>
      <c r="G18" s="88"/>
      <c r="H18" s="89"/>
      <c r="I18" s="157">
        <v>9638</v>
      </c>
      <c r="J18" s="158"/>
    </row>
    <row r="19" spans="6:10" ht="13.5">
      <c r="F19" s="99" t="s">
        <v>31</v>
      </c>
      <c r="G19" s="88"/>
      <c r="H19" s="89"/>
      <c r="I19" s="157">
        <v>2555</v>
      </c>
      <c r="J19" s="158"/>
    </row>
    <row r="20" spans="5:8" ht="13.5">
      <c r="E20" s="90"/>
      <c r="F20" s="90"/>
      <c r="G20" s="90"/>
      <c r="H20" s="90"/>
    </row>
    <row r="22" ht="13.5">
      <c r="B22" s="87" t="s">
        <v>494</v>
      </c>
    </row>
    <row r="23" spans="1:10" ht="27" customHeight="1">
      <c r="A23" s="123">
        <v>4</v>
      </c>
      <c r="B23" s="163"/>
      <c r="C23" s="164"/>
      <c r="D23" s="91" t="s">
        <v>495</v>
      </c>
      <c r="E23" s="91" t="s">
        <v>496</v>
      </c>
      <c r="F23" s="91" t="s">
        <v>497</v>
      </c>
      <c r="G23" s="91" t="s">
        <v>498</v>
      </c>
      <c r="H23" s="91" t="s">
        <v>499</v>
      </c>
      <c r="I23" s="91" t="s">
        <v>500</v>
      </c>
      <c r="J23" s="92" t="s">
        <v>501</v>
      </c>
    </row>
    <row r="24" spans="1:10" ht="13.5">
      <c r="A24" s="123">
        <v>37</v>
      </c>
      <c r="B24" s="161" t="s">
        <v>32</v>
      </c>
      <c r="C24" s="162"/>
      <c r="D24" s="93">
        <f ca="1">IF(INDIRECT(ADDRESS(対象行1,人口情報1列1,1,1,"統計処理用シート"),TRUE)=0,"",INDIRECT(ADDRESS(対象行1,人口情報1列1,1,1,"統計処理用シート"),TRUE))</f>
        <v>16523806</v>
      </c>
      <c r="E24" s="93">
        <f ca="1">IF(INDIRECT(ADDRESS(対象行1,人口情報1列1+1,1,1,"統計処理用シート"),TRUE)=0,"",INDIRECT(ADDRESS(対象行1,人口情報1列1+1,1,1,"統計処理用シート"),TRUE))</f>
        <v>14879790</v>
      </c>
      <c r="F24" s="93">
        <f ca="1">IF(INDIRECT(ADDRESS(対象行1,人口情報1列1+2,1,1,"統計処理用シート"),TRUE)=0,"",INDIRECT(ADDRESS(対象行1,人口情報1列1+2,1,1,"統計処理用シート"),TRUE))</f>
        <v>13234115</v>
      </c>
      <c r="G24" s="93">
        <f ca="1">IF(INDIRECT(ADDRESS(対象行1,人口情報1列1+3,1,1,"統計処理用シート"),TRUE)=0,"",INDIRECT(ADDRESS(対象行1,人口情報1列1+3,1,1,"統計処理用シート"),TRUE))</f>
        <v>11984701</v>
      </c>
      <c r="H24" s="93">
        <f ca="1">IF(INDIRECT(ADDRESS(対象行1,人口情報1列1+4,1,1,"統計処理用シート"),TRUE)=0,"",INDIRECT(ADDRESS(対象行1,人口情報1列1+4,1,1,"統計処理用シート"),TRUE))</f>
        <v>11176883</v>
      </c>
      <c r="I24" s="93">
        <f ca="1">IF(INDIRECT(ADDRESS(対象行1,人口情報1列1+5,1,1,"統計処理用シート"),TRUE)=0,"",INDIRECT(ADDRESS(対象行1,人口情報1列1+5,1,1,"統計処理用シート"),TRUE))</f>
        <v>10537123</v>
      </c>
      <c r="J24" s="94">
        <f>IF(D24="","",(I24-D24)/D24)</f>
        <v>-0.3623065412411644</v>
      </c>
    </row>
    <row r="25" spans="1:10" ht="13.5">
      <c r="A25" s="123">
        <v>43</v>
      </c>
      <c r="B25" s="161" t="s">
        <v>1532</v>
      </c>
      <c r="C25" s="162"/>
      <c r="D25" s="93">
        <f ca="1">IF(INDIRECT(ADDRESS(対象行1,人口情報1列2,1,1,"統計処理用シート"),TRUE)=0,"",INDIRECT(ADDRESS(対象行1,人口情報1列2,1,1,"統計処理用シート"),TRUE))</f>
        <v>27114159</v>
      </c>
      <c r="E25" s="93">
        <f ca="1">IF(INDIRECT(ADDRESS(対象行1,人口情報1列2+1,1,1,"統計処理用シート"),TRUE)=0,"",INDIRECT(ADDRESS(対象行1,人口情報1列2+1,1,1,"統計処理用シート"),TRUE))</f>
        <v>26102000</v>
      </c>
      <c r="F25" s="93">
        <f ca="1">IF(INDIRECT(ADDRESS(対象行1,人口情報1列2+2,1,1,"統計処理用シート"),TRUE)=0,"",INDIRECT(ADDRESS(対象行1,人口情報1列2+2,1,1,"統計処理用シート"),TRUE))</f>
        <v>24616900</v>
      </c>
      <c r="G25" s="93">
        <f ca="1">IF(INDIRECT(ADDRESS(対象行1,人口情報1列2+3,1,1,"統計処理用シート"),TRUE)=0,"",INDIRECT(ADDRESS(対象行1,人口情報1列2+3,1,1,"統計処理用シート"),TRUE))</f>
        <v>22348927</v>
      </c>
      <c r="H25" s="93">
        <f ca="1">IF(INDIRECT(ADDRESS(対象行1,人口情報1列2+4,1,1,"統計処理用シート"),TRUE)=0,"",INDIRECT(ADDRESS(対象行1,人口情報1列2+4,1,1,"統計処理用シート"),TRUE))</f>
        <v>20521249</v>
      </c>
      <c r="I25" s="93">
        <f ca="1">IF(INDIRECT(ADDRESS(対象行1,人口情報1列2+5,1,1,"統計処理用シート"),TRUE)=0,"",INDIRECT(ADDRESS(対象行1,人口情報1列2+5,1,1,"統計処理用シート"),TRUE))</f>
        <v>18972639</v>
      </c>
      <c r="J25" s="94">
        <f>IF(D25="","",(I25-D25)/D25)</f>
        <v>-0.3002682104209834</v>
      </c>
    </row>
  </sheetData>
  <mergeCells count="23">
    <mergeCell ref="I13:J13"/>
    <mergeCell ref="I12:J12"/>
    <mergeCell ref="I18:J18"/>
    <mergeCell ref="I17:J17"/>
    <mergeCell ref="I16:J16"/>
    <mergeCell ref="I15:J15"/>
    <mergeCell ref="I14:J14"/>
    <mergeCell ref="B24:C24"/>
    <mergeCell ref="I19:J19"/>
    <mergeCell ref="B23:C23"/>
    <mergeCell ref="B25:C25"/>
    <mergeCell ref="I8:J8"/>
    <mergeCell ref="I9:J9"/>
    <mergeCell ref="I10:J10"/>
    <mergeCell ref="I11:J11"/>
    <mergeCell ref="I5:J5"/>
    <mergeCell ref="B6:D6"/>
    <mergeCell ref="I6:J6"/>
    <mergeCell ref="I7:J7"/>
    <mergeCell ref="A1:K1"/>
    <mergeCell ref="B3:D3"/>
    <mergeCell ref="I3:J3"/>
    <mergeCell ref="I4:J4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>小児・周産期２次医療圏サマリーデータ（作万理さん）Ver1.0.1</dc:description>
  <cp:lastModifiedBy>ウェルネス</cp:lastModifiedBy>
  <cp:lastPrinted>2012-05-28T04:01:31Z</cp:lastPrinted>
  <dcterms:created xsi:type="dcterms:W3CDTF">2012-05-26T22:36:48Z</dcterms:created>
  <dcterms:modified xsi:type="dcterms:W3CDTF">2012-07-13T08:09:40Z</dcterms:modified>
  <cp:category/>
  <cp:version/>
  <cp:contentType/>
  <cp:contentStatus/>
</cp:coreProperties>
</file>